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 tabRatio="900"/>
  </bookViews>
  <sheets>
    <sheet name="10(1)(2)" sheetId="9" r:id="rId1"/>
    <sheet name="(3)" sheetId="10" r:id="rId2"/>
    <sheet name="(4)" sheetId="11" r:id="rId3"/>
    <sheet name="(5)(6)" sheetId="12" r:id="rId4"/>
    <sheet name="(7)" sheetId="13" r:id="rId5"/>
    <sheet name="(8)" sheetId="14" r:id="rId6"/>
  </sheets>
  <definedNames>
    <definedName name="_xlnm.Print_Area" localSheetId="1">'(3)'!$A$1:$I$43</definedName>
    <definedName name="_xlnm.Print_Area" localSheetId="2">'(4)'!$A$1:$I$57</definedName>
    <definedName name="_xlnm.Print_Area" localSheetId="4">'(7)'!$A$1:$O$33</definedName>
    <definedName name="_xlnm.Print_Area" localSheetId="5">'(8)'!$A$1:$I$58</definedName>
    <definedName name="_xlnm.Print_Area" localSheetId="0">'10(1)(2)'!$A$1:$Q$46</definedName>
  </definedNames>
  <calcPr calcId="162913"/>
</workbook>
</file>

<file path=xl/calcChain.xml><?xml version="1.0" encoding="utf-8"?>
<calcChain xmlns="http://schemas.openxmlformats.org/spreadsheetml/2006/main">
  <c r="N6" i="13" l="1"/>
  <c r="O6" i="13"/>
  <c r="N8" i="13"/>
  <c r="O8" i="13"/>
  <c r="N10" i="13"/>
  <c r="O10" i="13"/>
  <c r="N12" i="13"/>
  <c r="O12" i="13"/>
  <c r="N14" i="13"/>
  <c r="O14" i="13"/>
  <c r="N16" i="13"/>
  <c r="O16" i="13"/>
  <c r="F25" i="12"/>
  <c r="G25" i="12"/>
  <c r="F26" i="12"/>
  <c r="G26" i="12"/>
  <c r="F27" i="12"/>
  <c r="G27" i="12"/>
  <c r="F28" i="12"/>
  <c r="G28" i="12"/>
  <c r="F29" i="12"/>
  <c r="G29" i="12"/>
  <c r="B52" i="11"/>
  <c r="C52" i="11"/>
  <c r="D52" i="11"/>
  <c r="E52" i="11"/>
  <c r="F52" i="11"/>
  <c r="G52" i="11"/>
  <c r="D33" i="10" l="1"/>
  <c r="E33" i="10"/>
  <c r="F33" i="10"/>
  <c r="G33" i="10"/>
  <c r="H33" i="10"/>
  <c r="I33" i="10"/>
  <c r="G6" i="9"/>
  <c r="K6" i="9"/>
  <c r="L6" i="9"/>
  <c r="M6" i="9"/>
  <c r="M15" i="9" s="1"/>
  <c r="M20" i="9" s="1"/>
  <c r="N6" i="9"/>
  <c r="O6" i="9" s="1"/>
  <c r="G7" i="9"/>
  <c r="K7" i="9"/>
  <c r="L7" i="9"/>
  <c r="O7" i="9" s="1"/>
  <c r="M7" i="9"/>
  <c r="N7" i="9"/>
  <c r="G8" i="9"/>
  <c r="K8" i="9"/>
  <c r="L8" i="9"/>
  <c r="M8" i="9"/>
  <c r="O8" i="9" s="1"/>
  <c r="N8" i="9"/>
  <c r="G9" i="9"/>
  <c r="K9" i="9"/>
  <c r="L9" i="9"/>
  <c r="O9" i="9" s="1"/>
  <c r="M9" i="9"/>
  <c r="N9" i="9"/>
  <c r="G10" i="9"/>
  <c r="K10" i="9"/>
  <c r="L10" i="9"/>
  <c r="M10" i="9"/>
  <c r="N10" i="9"/>
  <c r="O10" i="9"/>
  <c r="G11" i="9"/>
  <c r="K11" i="9"/>
  <c r="L11" i="9"/>
  <c r="O11" i="9" s="1"/>
  <c r="M11" i="9"/>
  <c r="N11" i="9"/>
  <c r="G12" i="9"/>
  <c r="K12" i="9"/>
  <c r="L12" i="9"/>
  <c r="M12" i="9"/>
  <c r="O12" i="9" s="1"/>
  <c r="N12" i="9"/>
  <c r="G13" i="9"/>
  <c r="K13" i="9"/>
  <c r="L13" i="9"/>
  <c r="O13" i="9" s="1"/>
  <c r="M13" i="9"/>
  <c r="N13" i="9"/>
  <c r="D15" i="9"/>
  <c r="D20" i="9" s="1"/>
  <c r="G20" i="9" s="1"/>
  <c r="E15" i="9"/>
  <c r="F15" i="9"/>
  <c r="H15" i="9"/>
  <c r="K15" i="9" s="1"/>
  <c r="I15" i="9"/>
  <c r="I20" i="9" s="1"/>
  <c r="K20" i="9" s="1"/>
  <c r="J15" i="9"/>
  <c r="L15" i="9"/>
  <c r="L20" i="9" s="1"/>
  <c r="P15" i="9"/>
  <c r="G17" i="9"/>
  <c r="K17" i="9"/>
  <c r="L17" i="9"/>
  <c r="O17" i="9" s="1"/>
  <c r="M17" i="9"/>
  <c r="N17" i="9"/>
  <c r="G19" i="9"/>
  <c r="K19" i="9"/>
  <c r="L19" i="9"/>
  <c r="M19" i="9"/>
  <c r="N19" i="9"/>
  <c r="O19" i="9"/>
  <c r="E20" i="9"/>
  <c r="F20" i="9"/>
  <c r="H20" i="9"/>
  <c r="J20" i="9"/>
  <c r="P20" i="9"/>
  <c r="L26" i="9"/>
  <c r="M26" i="9"/>
  <c r="N26" i="9"/>
  <c r="L27" i="9" s="1"/>
  <c r="O26" i="9"/>
  <c r="D27" i="9"/>
  <c r="H27" i="9"/>
  <c r="E37" i="9"/>
  <c r="G37" i="9"/>
  <c r="I37" i="9"/>
  <c r="K37" i="9"/>
  <c r="M37" i="9"/>
  <c r="O20" i="9" l="1"/>
  <c r="N15" i="9"/>
  <c r="N20" i="9" s="1"/>
  <c r="G15" i="9"/>
  <c r="O15" i="9" l="1"/>
</calcChain>
</file>

<file path=xl/comments1.xml><?xml version="1.0" encoding="utf-8"?>
<comments xmlns="http://schemas.openxmlformats.org/spreadsheetml/2006/main">
  <authors>
    <author>作成者</author>
  </authors>
  <commentList>
    <comment ref="A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今年度より新設のため追加願います。</t>
        </r>
      </text>
    </comment>
  </commentList>
</comments>
</file>

<file path=xl/sharedStrings.xml><?xml version="1.0" encoding="utf-8"?>
<sst xmlns="http://schemas.openxmlformats.org/spreadsheetml/2006/main" count="582" uniqueCount="426">
  <si>
    <t>&lt;竜王地区&gt;</t>
    <rPh sb="1" eb="3">
      <t>リュウオウ</t>
    </rPh>
    <rPh sb="3" eb="5">
      <t>チク</t>
    </rPh>
    <phoneticPr fontId="1"/>
  </si>
  <si>
    <t>№</t>
    <phoneticPr fontId="4"/>
  </si>
  <si>
    <t>所  在  地</t>
  </si>
  <si>
    <t>自治会(区)</t>
    <rPh sb="4" eb="5">
      <t>ク</t>
    </rPh>
    <phoneticPr fontId="4"/>
  </si>
  <si>
    <t>竜王1区</t>
    <rPh sb="0" eb="2">
      <t>リュウオウ</t>
    </rPh>
    <rPh sb="3" eb="4">
      <t>ク</t>
    </rPh>
    <phoneticPr fontId="4"/>
  </si>
  <si>
    <t>竜王115-20</t>
    <rPh sb="0" eb="2">
      <t>リュウオウ</t>
    </rPh>
    <phoneticPr fontId="4"/>
  </si>
  <si>
    <t>竜王1738-10</t>
    <rPh sb="0" eb="2">
      <t>リュウオウ</t>
    </rPh>
    <phoneticPr fontId="4"/>
  </si>
  <si>
    <t>竜王2区</t>
    <rPh sb="0" eb="2">
      <t>リュウオウ</t>
    </rPh>
    <rPh sb="3" eb="4">
      <t>ク</t>
    </rPh>
    <phoneticPr fontId="4"/>
  </si>
  <si>
    <t>竜王3区</t>
    <rPh sb="0" eb="2">
      <t>リュウオウ</t>
    </rPh>
    <rPh sb="3" eb="4">
      <t>ク</t>
    </rPh>
    <phoneticPr fontId="4"/>
  </si>
  <si>
    <t>竜王1241-1</t>
    <rPh sb="0" eb="2">
      <t>リュウオウ</t>
    </rPh>
    <phoneticPr fontId="4"/>
  </si>
  <si>
    <t>竜王4区</t>
    <rPh sb="0" eb="2">
      <t>リュウオウ</t>
    </rPh>
    <rPh sb="3" eb="4">
      <t>ク</t>
    </rPh>
    <phoneticPr fontId="4"/>
  </si>
  <si>
    <t>篠原193-1</t>
  </si>
  <si>
    <t>古村区</t>
  </si>
  <si>
    <t>新居区</t>
  </si>
  <si>
    <t>仲新居区</t>
  </si>
  <si>
    <t>万才278-1</t>
    <phoneticPr fontId="4"/>
  </si>
  <si>
    <t>万才１区</t>
  </si>
  <si>
    <t>万才727-9</t>
  </si>
  <si>
    <t>万才508</t>
    <phoneticPr fontId="4"/>
  </si>
  <si>
    <t>万才東区</t>
  </si>
  <si>
    <t>万才581-11</t>
    <phoneticPr fontId="4"/>
  </si>
  <si>
    <t>万才101-8</t>
  </si>
  <si>
    <t>榎東区</t>
  </si>
  <si>
    <t>万才6-9</t>
    <phoneticPr fontId="4"/>
  </si>
  <si>
    <t>榎東・西区</t>
  </si>
  <si>
    <t>富竹新田1056-1</t>
  </si>
  <si>
    <t>富竹新田１区</t>
  </si>
  <si>
    <t>富竹新田1052-2</t>
  </si>
  <si>
    <t>富竹新田２区</t>
  </si>
  <si>
    <t>富竹新田３区</t>
  </si>
  <si>
    <t>富竹新田917-7</t>
  </si>
  <si>
    <t>富竹新田４区</t>
  </si>
  <si>
    <t>富竹新田794-4</t>
  </si>
  <si>
    <t>富竹新田911-3</t>
    <phoneticPr fontId="4"/>
  </si>
  <si>
    <t>竜王新町1635-1</t>
  </si>
  <si>
    <t>竜王新町１区</t>
  </si>
  <si>
    <t>竜王新町749-17</t>
  </si>
  <si>
    <t>面 積
（㎡）</t>
    <phoneticPr fontId="4"/>
  </si>
  <si>
    <t>竜王新町３区</t>
  </si>
  <si>
    <t>竜王新町1090-1</t>
  </si>
  <si>
    <t>竜王新町４区</t>
  </si>
  <si>
    <t>竜王新町５区</t>
  </si>
  <si>
    <t>富竹新田368-1</t>
    <phoneticPr fontId="4"/>
  </si>
  <si>
    <t>竜王新町６区</t>
    <rPh sb="0" eb="2">
      <t>リュウオウ</t>
    </rPh>
    <rPh sb="2" eb="4">
      <t>シンマチ</t>
    </rPh>
    <rPh sb="5" eb="6">
      <t>ク</t>
    </rPh>
    <phoneticPr fontId="4"/>
  </si>
  <si>
    <t>上八幡区</t>
  </si>
  <si>
    <t>西八幡527-1</t>
  </si>
  <si>
    <t>西八幡2470-9</t>
  </si>
  <si>
    <t>下八幡１区</t>
  </si>
  <si>
    <t>玉川1-2</t>
  </si>
  <si>
    <t>下八幡２区</t>
  </si>
  <si>
    <t>西八幡1873-1</t>
  </si>
  <si>
    <t>西八幡3434-1</t>
  </si>
  <si>
    <t>西八幡1607-8</t>
    <rPh sb="0" eb="3">
      <t>ニシヤハタ</t>
    </rPh>
    <phoneticPr fontId="4"/>
  </si>
  <si>
    <t>下八幡３区</t>
  </si>
  <si>
    <t>玉川東区</t>
  </si>
  <si>
    <t>玉川364-4</t>
  </si>
  <si>
    <t>玉川1389-1</t>
  </si>
  <si>
    <t>玉川西区</t>
  </si>
  <si>
    <t>八幡新田２区</t>
  </si>
  <si>
    <t>西八幡3987-27</t>
  </si>
  <si>
    <t>西八幡3987-113</t>
  </si>
  <si>
    <t>西八幡3956-2</t>
    <phoneticPr fontId="4"/>
  </si>
  <si>
    <t>月林区</t>
  </si>
  <si>
    <t>西八幡3880-9</t>
  </si>
  <si>
    <t>玉川888</t>
    <phoneticPr fontId="4"/>
  </si>
  <si>
    <t>玉川団地１区</t>
  </si>
  <si>
    <t>玉川888</t>
  </si>
  <si>
    <t>玉川団地２区</t>
  </si>
  <si>
    <t>玉川団地１・２区</t>
    <phoneticPr fontId="4"/>
  </si>
  <si>
    <t>&lt;敷島地区&gt;</t>
    <rPh sb="1" eb="3">
      <t>シキシマ</t>
    </rPh>
    <rPh sb="3" eb="5">
      <t>チク</t>
    </rPh>
    <phoneticPr fontId="1"/>
  </si>
  <si>
    <t>自治会
(区)</t>
    <rPh sb="5" eb="6">
      <t>ク</t>
    </rPh>
    <phoneticPr fontId="4"/>
  </si>
  <si>
    <t>長塚</t>
    <rPh sb="0" eb="2">
      <t>ナガツカ</t>
    </rPh>
    <phoneticPr fontId="4"/>
  </si>
  <si>
    <t>長塚876-5</t>
    <rPh sb="0" eb="2">
      <t>ナガツカ</t>
    </rPh>
    <phoneticPr fontId="4"/>
  </si>
  <si>
    <t>長塚638-6</t>
    <rPh sb="0" eb="2">
      <t>ナガツカ</t>
    </rPh>
    <phoneticPr fontId="4"/>
  </si>
  <si>
    <t>大下条15-22</t>
    <rPh sb="0" eb="3">
      <t>オオシモジョウ</t>
    </rPh>
    <phoneticPr fontId="4"/>
  </si>
  <si>
    <t>大下条東</t>
    <rPh sb="0" eb="3">
      <t>オオシモジョウ</t>
    </rPh>
    <rPh sb="3" eb="4">
      <t>ヒガシ</t>
    </rPh>
    <phoneticPr fontId="4"/>
  </si>
  <si>
    <t>大下条748-3</t>
    <rPh sb="0" eb="3">
      <t>オオシモジョウ</t>
    </rPh>
    <phoneticPr fontId="4"/>
  </si>
  <si>
    <t>大下条西</t>
    <rPh sb="0" eb="3">
      <t>オオシモジョウ</t>
    </rPh>
    <rPh sb="3" eb="4">
      <t>ニシ</t>
    </rPh>
    <phoneticPr fontId="4"/>
  </si>
  <si>
    <t>大栄</t>
    <rPh sb="0" eb="2">
      <t>ダイエイ</t>
    </rPh>
    <phoneticPr fontId="4"/>
  </si>
  <si>
    <t>中下条546-4</t>
    <rPh sb="0" eb="3">
      <t>ナカシモジョウ</t>
    </rPh>
    <phoneticPr fontId="4"/>
  </si>
  <si>
    <t>中下条610-1</t>
    <rPh sb="0" eb="3">
      <t>ナカシモジョウ</t>
    </rPh>
    <phoneticPr fontId="4"/>
  </si>
  <si>
    <t>中下条1290-3</t>
    <rPh sb="0" eb="3">
      <t>ナカシモジョウ</t>
    </rPh>
    <phoneticPr fontId="4"/>
  </si>
  <si>
    <t>町屋</t>
    <rPh sb="0" eb="2">
      <t>マチヤ</t>
    </rPh>
    <phoneticPr fontId="4"/>
  </si>
  <si>
    <t>川辺町</t>
    <rPh sb="0" eb="2">
      <t>カワベ</t>
    </rPh>
    <rPh sb="2" eb="3">
      <t>マチ</t>
    </rPh>
    <phoneticPr fontId="4"/>
  </si>
  <si>
    <t>大久保1400-29</t>
    <rPh sb="0" eb="3">
      <t>オオクボ</t>
    </rPh>
    <phoneticPr fontId="4"/>
  </si>
  <si>
    <t>敷島台</t>
    <rPh sb="0" eb="2">
      <t>シキシマ</t>
    </rPh>
    <rPh sb="2" eb="3">
      <t>ダイ</t>
    </rPh>
    <phoneticPr fontId="4"/>
  </si>
  <si>
    <t>中下条86-41</t>
    <rPh sb="0" eb="3">
      <t>ナカシモジョウ</t>
    </rPh>
    <phoneticPr fontId="4"/>
  </si>
  <si>
    <t>松島団地</t>
    <rPh sb="0" eb="2">
      <t>マツシマ</t>
    </rPh>
    <rPh sb="2" eb="4">
      <t>ダンチ</t>
    </rPh>
    <phoneticPr fontId="4"/>
  </si>
  <si>
    <t>中下条442-25</t>
    <rPh sb="0" eb="3">
      <t>ナカシモジョウ</t>
    </rPh>
    <phoneticPr fontId="4"/>
  </si>
  <si>
    <t>さつき野</t>
    <rPh sb="3" eb="4">
      <t>ノ</t>
    </rPh>
    <phoneticPr fontId="4"/>
  </si>
  <si>
    <t>大久保316-1</t>
    <rPh sb="0" eb="3">
      <t>オオクボ</t>
    </rPh>
    <phoneticPr fontId="4"/>
  </si>
  <si>
    <t>大久保</t>
    <rPh sb="0" eb="3">
      <t>オオクボ</t>
    </rPh>
    <phoneticPr fontId="4"/>
  </si>
  <si>
    <t>天狗沢293-1</t>
    <rPh sb="0" eb="2">
      <t>テング</t>
    </rPh>
    <rPh sb="2" eb="3">
      <t>サワ</t>
    </rPh>
    <phoneticPr fontId="4"/>
  </si>
  <si>
    <t>天狗沢</t>
    <rPh sb="0" eb="2">
      <t>テング</t>
    </rPh>
    <rPh sb="2" eb="3">
      <t>サワ</t>
    </rPh>
    <phoneticPr fontId="4"/>
  </si>
  <si>
    <t>天狗沢250-14</t>
    <rPh sb="0" eb="2">
      <t>テング</t>
    </rPh>
    <rPh sb="2" eb="3">
      <t>サワ</t>
    </rPh>
    <phoneticPr fontId="4"/>
  </si>
  <si>
    <t>大下</t>
    <rPh sb="0" eb="2">
      <t>オオシモ</t>
    </rPh>
    <phoneticPr fontId="4"/>
  </si>
  <si>
    <t>亀沢2370-1</t>
    <rPh sb="0" eb="2">
      <t>カメザワ</t>
    </rPh>
    <phoneticPr fontId="4"/>
  </si>
  <si>
    <t>久保</t>
    <rPh sb="0" eb="2">
      <t>クボ</t>
    </rPh>
    <phoneticPr fontId="4"/>
  </si>
  <si>
    <t>獅子平</t>
    <rPh sb="0" eb="3">
      <t>シシダイラ</t>
    </rPh>
    <phoneticPr fontId="4"/>
  </si>
  <si>
    <t>下福沢526</t>
    <rPh sb="0" eb="1">
      <t>シモ</t>
    </rPh>
    <rPh sb="1" eb="3">
      <t>フクサワ</t>
    </rPh>
    <phoneticPr fontId="4"/>
  </si>
  <si>
    <t>下福沢</t>
    <rPh sb="0" eb="1">
      <t>シモ</t>
    </rPh>
    <rPh sb="1" eb="3">
      <t>フクサワ</t>
    </rPh>
    <phoneticPr fontId="4"/>
  </si>
  <si>
    <t>寺平</t>
    <rPh sb="0" eb="2">
      <t>テラダイラ</t>
    </rPh>
    <phoneticPr fontId="4"/>
  </si>
  <si>
    <t>&lt;双葉地区&gt;</t>
    <rPh sb="1" eb="3">
      <t>フタバ</t>
    </rPh>
    <rPh sb="3" eb="5">
      <t>チク</t>
    </rPh>
    <phoneticPr fontId="1"/>
  </si>
  <si>
    <t>滝坂</t>
    <rPh sb="0" eb="1">
      <t>タキ</t>
    </rPh>
    <rPh sb="1" eb="2">
      <t>ザカ</t>
    </rPh>
    <phoneticPr fontId="4"/>
  </si>
  <si>
    <t>宇津谷5738</t>
    <rPh sb="0" eb="3">
      <t>ウツヤ</t>
    </rPh>
    <phoneticPr fontId="4"/>
  </si>
  <si>
    <t>滝沢</t>
    <rPh sb="0" eb="1">
      <t>タキ</t>
    </rPh>
    <rPh sb="1" eb="2">
      <t>サワ</t>
    </rPh>
    <phoneticPr fontId="4"/>
  </si>
  <si>
    <t>大垈2610</t>
    <rPh sb="0" eb="2">
      <t>オオヌタ</t>
    </rPh>
    <phoneticPr fontId="4"/>
  </si>
  <si>
    <t>大垈</t>
    <rPh sb="0" eb="2">
      <t>オオヌタ</t>
    </rPh>
    <phoneticPr fontId="4"/>
  </si>
  <si>
    <t>大垈100-134</t>
    <rPh sb="0" eb="2">
      <t>オオヌタ</t>
    </rPh>
    <phoneticPr fontId="4"/>
  </si>
  <si>
    <t>高原団地</t>
    <rPh sb="0" eb="2">
      <t>コウゲン</t>
    </rPh>
    <rPh sb="2" eb="4">
      <t>ダンチ</t>
    </rPh>
    <phoneticPr fontId="4"/>
  </si>
  <si>
    <t>大垈672</t>
    <rPh sb="0" eb="2">
      <t>オオヌタ</t>
    </rPh>
    <phoneticPr fontId="4"/>
  </si>
  <si>
    <t>団子</t>
    <rPh sb="0" eb="2">
      <t>ダンゴ</t>
    </rPh>
    <phoneticPr fontId="4"/>
  </si>
  <si>
    <t>登美団地</t>
    <rPh sb="0" eb="2">
      <t>トミ</t>
    </rPh>
    <rPh sb="2" eb="4">
      <t>ダンチ</t>
    </rPh>
    <phoneticPr fontId="4"/>
  </si>
  <si>
    <t>団子新居1490-4</t>
    <rPh sb="0" eb="4">
      <t>ダンゴアライ</t>
    </rPh>
    <phoneticPr fontId="4"/>
  </si>
  <si>
    <t>新田</t>
    <rPh sb="0" eb="2">
      <t>シンデン</t>
    </rPh>
    <phoneticPr fontId="4"/>
  </si>
  <si>
    <t>菖蒲沢1183</t>
    <rPh sb="0" eb="2">
      <t>ショウブ</t>
    </rPh>
    <rPh sb="2" eb="3">
      <t>サワ</t>
    </rPh>
    <phoneticPr fontId="4"/>
  </si>
  <si>
    <t>菖蒲沢</t>
    <rPh sb="0" eb="2">
      <t>ショウブ</t>
    </rPh>
    <rPh sb="2" eb="3">
      <t>サワ</t>
    </rPh>
    <phoneticPr fontId="4"/>
  </si>
  <si>
    <t>寺町</t>
    <rPh sb="0" eb="2">
      <t>テラマチ</t>
    </rPh>
    <phoneticPr fontId="4"/>
  </si>
  <si>
    <t>岩森</t>
    <rPh sb="0" eb="2">
      <t>イワモリ</t>
    </rPh>
    <phoneticPr fontId="4"/>
  </si>
  <si>
    <t>宇津谷8731</t>
    <rPh sb="0" eb="3">
      <t>ウツヤ</t>
    </rPh>
    <phoneticPr fontId="4"/>
  </si>
  <si>
    <t>駒沢</t>
    <rPh sb="0" eb="2">
      <t>コマザワ</t>
    </rPh>
    <phoneticPr fontId="4"/>
  </si>
  <si>
    <t>下今井1292-13</t>
    <rPh sb="0" eb="3">
      <t>シモイマイ</t>
    </rPh>
    <phoneticPr fontId="4"/>
  </si>
  <si>
    <t>旭台</t>
    <rPh sb="0" eb="2">
      <t>アサヒダイ</t>
    </rPh>
    <phoneticPr fontId="4"/>
  </si>
  <si>
    <t>つくし野</t>
    <rPh sb="3" eb="4">
      <t>ノ</t>
    </rPh>
    <phoneticPr fontId="4"/>
  </si>
  <si>
    <t>岩森1448-14</t>
    <rPh sb="0" eb="2">
      <t>イワモリ</t>
    </rPh>
    <phoneticPr fontId="4"/>
  </si>
  <si>
    <t>宇津谷5421-63</t>
    <rPh sb="0" eb="3">
      <t>ウツヤ</t>
    </rPh>
    <phoneticPr fontId="4"/>
  </si>
  <si>
    <t>唐松団地</t>
    <rPh sb="0" eb="2">
      <t>カラマツ</t>
    </rPh>
    <rPh sb="2" eb="4">
      <t>ダンチ</t>
    </rPh>
    <phoneticPr fontId="4"/>
  </si>
  <si>
    <t>長塚770-10 他</t>
    <rPh sb="0" eb="2">
      <t>ナガツカ</t>
    </rPh>
    <rPh sb="9" eb="10">
      <t>ホカ</t>
    </rPh>
    <phoneticPr fontId="4"/>
  </si>
  <si>
    <t>大下条375-13 他</t>
    <rPh sb="0" eb="3">
      <t>オオシモジョウ</t>
    </rPh>
    <rPh sb="10" eb="11">
      <t>ホカ</t>
    </rPh>
    <phoneticPr fontId="4"/>
  </si>
  <si>
    <t>島上条534-2 他</t>
    <rPh sb="0" eb="3">
      <t>シマカミジョウ</t>
    </rPh>
    <rPh sb="9" eb="10">
      <t>ホカ</t>
    </rPh>
    <phoneticPr fontId="4"/>
  </si>
  <si>
    <t>牛句2350-47 他</t>
    <rPh sb="0" eb="2">
      <t>ウシク</t>
    </rPh>
    <rPh sb="10" eb="11">
      <t>ホカ</t>
    </rPh>
    <phoneticPr fontId="4"/>
  </si>
  <si>
    <t>中下条133-25 他</t>
    <rPh sb="0" eb="3">
      <t>ナカシモジョウ</t>
    </rPh>
    <rPh sb="10" eb="11">
      <t>ホカ</t>
    </rPh>
    <phoneticPr fontId="4"/>
  </si>
  <si>
    <t>中下条86-60 他</t>
    <rPh sb="0" eb="3">
      <t>ナカシモジョウ</t>
    </rPh>
    <rPh sb="9" eb="10">
      <t>ホカ</t>
    </rPh>
    <phoneticPr fontId="4"/>
  </si>
  <si>
    <t>大下条803-5 他</t>
    <rPh sb="0" eb="3">
      <t>オオシモジョウ</t>
    </rPh>
    <rPh sb="9" eb="10">
      <t>ホカ</t>
    </rPh>
    <phoneticPr fontId="4"/>
  </si>
  <si>
    <t>亀沢4054-2 他</t>
    <rPh sb="0" eb="2">
      <t>カメザワ</t>
    </rPh>
    <rPh sb="9" eb="10">
      <t>ホカ</t>
    </rPh>
    <phoneticPr fontId="4"/>
  </si>
  <si>
    <t>獅子平441-1 他</t>
    <rPh sb="0" eb="3">
      <t>シシダイラ</t>
    </rPh>
    <rPh sb="9" eb="10">
      <t>ホカ</t>
    </rPh>
    <phoneticPr fontId="4"/>
  </si>
  <si>
    <t>吉沢3536-1 他</t>
    <rPh sb="0" eb="1">
      <t>キチ</t>
    </rPh>
    <rPh sb="1" eb="2">
      <t>サワ</t>
    </rPh>
    <rPh sb="9" eb="10">
      <t>ホカ</t>
    </rPh>
    <phoneticPr fontId="4"/>
  </si>
  <si>
    <t>大垈197-67 他</t>
    <rPh sb="0" eb="2">
      <t>オオヌタ</t>
    </rPh>
    <rPh sb="9" eb="10">
      <t>ホカ</t>
    </rPh>
    <phoneticPr fontId="4"/>
  </si>
  <si>
    <t>下今井2315 他</t>
    <rPh sb="0" eb="3">
      <t>シモイマイ</t>
    </rPh>
    <rPh sb="8" eb="9">
      <t>ホカ</t>
    </rPh>
    <phoneticPr fontId="4"/>
  </si>
  <si>
    <t>岩森1824-3 他</t>
    <rPh sb="0" eb="2">
      <t>イワモリ</t>
    </rPh>
    <rPh sb="9" eb="10">
      <t>ホカ</t>
    </rPh>
    <phoneticPr fontId="4"/>
  </si>
  <si>
    <t>岩森1387-13 他</t>
    <rPh sb="0" eb="2">
      <t>イワモリ</t>
    </rPh>
    <rPh sb="10" eb="11">
      <t>ホカ</t>
    </rPh>
    <phoneticPr fontId="4"/>
  </si>
  <si>
    <t>篠原483-1</t>
    <rPh sb="0" eb="2">
      <t>シノハラ</t>
    </rPh>
    <phoneticPr fontId="1"/>
  </si>
  <si>
    <t>大屋敷</t>
    <rPh sb="0" eb="3">
      <t>オオヤシキ</t>
    </rPh>
    <phoneticPr fontId="4"/>
  </si>
  <si>
    <t>古村区</t>
    <phoneticPr fontId="1"/>
  </si>
  <si>
    <t>篠原1577-2</t>
    <phoneticPr fontId="1"/>
  </si>
  <si>
    <t>竜王1105-5</t>
    <rPh sb="0" eb="2">
      <t>リュウオウ</t>
    </rPh>
    <phoneticPr fontId="4"/>
  </si>
  <si>
    <t>竜王2785-5 他</t>
    <rPh sb="0" eb="2">
      <t>リュウオウ</t>
    </rPh>
    <rPh sb="9" eb="10">
      <t>ホカ</t>
    </rPh>
    <phoneticPr fontId="4"/>
  </si>
  <si>
    <t>竜王2842-1 他</t>
    <rPh sb="0" eb="2">
      <t>リュウオウ</t>
    </rPh>
    <phoneticPr fontId="4"/>
  </si>
  <si>
    <t>竜王2887-4 他</t>
    <rPh sb="0" eb="2">
      <t>リュウオウ</t>
    </rPh>
    <phoneticPr fontId="4"/>
  </si>
  <si>
    <t>篠原1777-1 他</t>
    <rPh sb="0" eb="2">
      <t>シノハラ</t>
    </rPh>
    <rPh sb="9" eb="10">
      <t>ホカ</t>
    </rPh>
    <phoneticPr fontId="1"/>
  </si>
  <si>
    <t>篠原1574-5 他</t>
    <rPh sb="9" eb="10">
      <t>ホカ</t>
    </rPh>
    <phoneticPr fontId="1"/>
  </si>
  <si>
    <t>篠原705-1</t>
    <phoneticPr fontId="1"/>
  </si>
  <si>
    <t>富竹新田486-5 他</t>
    <rPh sb="10" eb="11">
      <t>ホカ</t>
    </rPh>
    <phoneticPr fontId="1"/>
  </si>
  <si>
    <t>竜王新町408 他</t>
    <rPh sb="8" eb="9">
      <t>ホカ</t>
    </rPh>
    <phoneticPr fontId="1"/>
  </si>
  <si>
    <t>西八幡590-3 他</t>
    <rPh sb="9" eb="10">
      <t>ホカ</t>
    </rPh>
    <phoneticPr fontId="1"/>
  </si>
  <si>
    <t>玉川677-5 他</t>
    <rPh sb="8" eb="9">
      <t>ホカ</t>
    </rPh>
    <phoneticPr fontId="1"/>
  </si>
  <si>
    <t>西八幡4010-7 他</t>
    <rPh sb="10" eb="11">
      <t>ホカ</t>
    </rPh>
    <phoneticPr fontId="1"/>
  </si>
  <si>
    <t>島上条102 他</t>
    <rPh sb="0" eb="3">
      <t>シマカミジョウ</t>
    </rPh>
    <rPh sb="7" eb="8">
      <t>ホカ</t>
    </rPh>
    <phoneticPr fontId="4"/>
  </si>
  <si>
    <t>(8)</t>
    <phoneticPr fontId="1"/>
  </si>
  <si>
    <t>ちびっ子広場の状況</t>
    <rPh sb="7" eb="9">
      <t>ジョウキョウ</t>
    </rPh>
    <phoneticPr fontId="1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</si>
  <si>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1"/>
  </si>
  <si>
    <t>竜王新町125-1他</t>
    <rPh sb="9" eb="10">
      <t>ホカ</t>
    </rPh>
    <phoneticPr fontId="4"/>
  </si>
  <si>
    <t>龍地6299-1</t>
    <phoneticPr fontId="4"/>
  </si>
  <si>
    <t>龍地3262-1</t>
    <phoneticPr fontId="4"/>
  </si>
  <si>
    <t>龍地1185-27</t>
    <phoneticPr fontId="4"/>
  </si>
  <si>
    <t>龍地699-25</t>
    <phoneticPr fontId="4"/>
  </si>
  <si>
    <t>龍地798-109</t>
    <phoneticPr fontId="4"/>
  </si>
  <si>
    <t>龍地798-139</t>
    <phoneticPr fontId="4"/>
  </si>
  <si>
    <t>資料：福祉課</t>
    <phoneticPr fontId="4"/>
  </si>
  <si>
    <t>※停止中世帯を除く</t>
    <rPh sb="1" eb="4">
      <t>テイシチュウ</t>
    </rPh>
    <rPh sb="4" eb="6">
      <t>セタイ</t>
    </rPh>
    <rPh sb="7" eb="8">
      <t>ノゾ</t>
    </rPh>
    <phoneticPr fontId="4"/>
  </si>
  <si>
    <t>人　員</t>
    <rPh sb="0" eb="1">
      <t>ヒト</t>
    </rPh>
    <rPh sb="2" eb="3">
      <t>イン</t>
    </rPh>
    <phoneticPr fontId="4"/>
  </si>
  <si>
    <t>計</t>
    <rPh sb="0" eb="1">
      <t>ケイ</t>
    </rPh>
    <phoneticPr fontId="4"/>
  </si>
  <si>
    <t>その他の世帯</t>
    <rPh sb="2" eb="3">
      <t>タ</t>
    </rPh>
    <rPh sb="4" eb="6">
      <t>セタイ</t>
    </rPh>
    <phoneticPr fontId="4"/>
  </si>
  <si>
    <t>障がい者世帯・
傷病者世帯</t>
    <rPh sb="0" eb="1">
      <t>ショウ</t>
    </rPh>
    <rPh sb="3" eb="4">
      <t>シャ</t>
    </rPh>
    <rPh sb="4" eb="6">
      <t>セタイ</t>
    </rPh>
    <rPh sb="8" eb="11">
      <t>ショウビョウシャ</t>
    </rPh>
    <rPh sb="11" eb="13">
      <t>セタイ</t>
    </rPh>
    <phoneticPr fontId="4"/>
  </si>
  <si>
    <t>母子世帯</t>
    <rPh sb="0" eb="2">
      <t>ボシ</t>
    </rPh>
    <rPh sb="2" eb="4">
      <t>セタイ</t>
    </rPh>
    <phoneticPr fontId="4"/>
  </si>
  <si>
    <t>高齢者世帯</t>
    <rPh sb="0" eb="3">
      <t>コウレイシャ</t>
    </rPh>
    <rPh sb="3" eb="5">
      <t>セタイ</t>
    </rPh>
    <phoneticPr fontId="4"/>
  </si>
  <si>
    <t>世帯数</t>
    <rPh sb="0" eb="3">
      <t>セタイスウ</t>
    </rPh>
    <phoneticPr fontId="4"/>
  </si>
  <si>
    <t>区分</t>
    <rPh sb="0" eb="2">
      <t>クブン</t>
    </rPh>
    <phoneticPr fontId="4"/>
  </si>
  <si>
    <t>令和2年</t>
  </si>
  <si>
    <t>年</t>
    <rPh sb="0" eb="1">
      <t>ネン</t>
    </rPh>
    <phoneticPr fontId="4"/>
  </si>
  <si>
    <t>（単位：人）</t>
    <phoneticPr fontId="4"/>
  </si>
  <si>
    <t>（各年4月1日現在）</t>
    <phoneticPr fontId="4"/>
  </si>
  <si>
    <t>（２）生活保護の状況</t>
    <rPh sb="3" eb="5">
      <t>セイカツ</t>
    </rPh>
    <rPh sb="5" eb="7">
      <t>ホゴ</t>
    </rPh>
    <rPh sb="8" eb="10">
      <t>ジョウキョウ</t>
    </rPh>
    <phoneticPr fontId="4"/>
  </si>
  <si>
    <t>合　　計</t>
    <rPh sb="0" eb="1">
      <t>ア</t>
    </rPh>
    <rPh sb="3" eb="4">
      <t>ケイ</t>
    </rPh>
    <phoneticPr fontId="4"/>
  </si>
  <si>
    <t>知的障がい</t>
    <rPh sb="0" eb="2">
      <t>チテキ</t>
    </rPh>
    <rPh sb="2" eb="3">
      <t>ショウ</t>
    </rPh>
    <phoneticPr fontId="4"/>
  </si>
  <si>
    <t>A-3</t>
    <phoneticPr fontId="4"/>
  </si>
  <si>
    <t>A-2b</t>
    <phoneticPr fontId="4"/>
  </si>
  <si>
    <t>A-2a</t>
    <phoneticPr fontId="4"/>
  </si>
  <si>
    <t>A-1</t>
    <phoneticPr fontId="4"/>
  </si>
  <si>
    <t>等　級</t>
    <rPh sb="0" eb="1">
      <t>トウ</t>
    </rPh>
    <rPh sb="2" eb="3">
      <t>キュウ</t>
    </rPh>
    <phoneticPr fontId="4"/>
  </si>
  <si>
    <t>重度</t>
    <rPh sb="0" eb="2">
      <t>ジュウド</t>
    </rPh>
    <phoneticPr fontId="4"/>
  </si>
  <si>
    <t>最重度</t>
    <rPh sb="0" eb="1">
      <t>サイ</t>
    </rPh>
    <rPh sb="1" eb="3">
      <t>ジュウド</t>
    </rPh>
    <phoneticPr fontId="4"/>
  </si>
  <si>
    <t>総　　数</t>
    <rPh sb="0" eb="1">
      <t>ソウ</t>
    </rPh>
    <rPh sb="3" eb="4">
      <t>スウ</t>
    </rPh>
    <phoneticPr fontId="4"/>
  </si>
  <si>
    <t>18歳未満</t>
    <rPh sb="3" eb="5">
      <t>ミマン</t>
    </rPh>
    <phoneticPr fontId="4"/>
  </si>
  <si>
    <t>18歳以上</t>
    <rPh sb="2" eb="3">
      <t>サイ</t>
    </rPh>
    <rPh sb="3" eb="5">
      <t>イジョウ</t>
    </rPh>
    <phoneticPr fontId="4"/>
  </si>
  <si>
    <t>区　　分</t>
    <rPh sb="0" eb="1">
      <t>ク</t>
    </rPh>
    <rPh sb="3" eb="4">
      <t>フン</t>
    </rPh>
    <phoneticPr fontId="4"/>
  </si>
  <si>
    <t>知的障がいは上記表の重度区分の内、等級A1・A2・A3の詳細は次のとおり。</t>
    <rPh sb="0" eb="2">
      <t>チテキ</t>
    </rPh>
    <rPh sb="2" eb="3">
      <t>ショウ</t>
    </rPh>
    <rPh sb="6" eb="8">
      <t>ジョウキ</t>
    </rPh>
    <rPh sb="8" eb="9">
      <t>ヒョウ</t>
    </rPh>
    <rPh sb="10" eb="12">
      <t>ジュウド</t>
    </rPh>
    <rPh sb="12" eb="14">
      <t>クブン</t>
    </rPh>
    <rPh sb="15" eb="16">
      <t>ウチ</t>
    </rPh>
    <rPh sb="17" eb="19">
      <t>トウキュウ</t>
    </rPh>
    <rPh sb="28" eb="30">
      <t>ショウサイ</t>
    </rPh>
    <rPh sb="31" eb="32">
      <t>ツギ</t>
    </rPh>
    <phoneticPr fontId="4"/>
  </si>
  <si>
    <t>別表A</t>
    <rPh sb="0" eb="2">
      <t>ベッピョウ</t>
    </rPh>
    <phoneticPr fontId="4"/>
  </si>
  <si>
    <t>資料：障がい者支援課</t>
    <rPh sb="3" eb="4">
      <t>ショウ</t>
    </rPh>
    <rPh sb="6" eb="7">
      <t>シャ</t>
    </rPh>
    <rPh sb="7" eb="9">
      <t>シエン</t>
    </rPh>
    <rPh sb="9" eb="10">
      <t>カ</t>
    </rPh>
    <phoneticPr fontId="4"/>
  </si>
  <si>
    <t>合　　計</t>
    <rPh sb="0" eb="1">
      <t>ゴウ</t>
    </rPh>
    <rPh sb="3" eb="4">
      <t>ケイ</t>
    </rPh>
    <phoneticPr fontId="4"/>
  </si>
  <si>
    <t>小計</t>
    <phoneticPr fontId="4"/>
  </si>
  <si>
    <t>合計</t>
    <rPh sb="0" eb="2">
      <t>ゴウケイ</t>
    </rPh>
    <phoneticPr fontId="4"/>
  </si>
  <si>
    <t>B2</t>
    <phoneticPr fontId="4"/>
  </si>
  <si>
    <t>B1</t>
    <phoneticPr fontId="4"/>
  </si>
  <si>
    <t>A</t>
    <phoneticPr fontId="4"/>
  </si>
  <si>
    <t>小計</t>
    <rPh sb="0" eb="1">
      <t>ショウ</t>
    </rPh>
    <rPh sb="1" eb="2">
      <t>ケイ</t>
    </rPh>
    <phoneticPr fontId="4"/>
  </si>
  <si>
    <r>
      <t xml:space="preserve">知的障がい
</t>
    </r>
    <r>
      <rPr>
        <sz val="9"/>
        <rFont val="ＭＳ Ｐ明朝"/>
        <family val="1"/>
        <charset val="128"/>
      </rPr>
      <t>※重度区分の詳細は別表A</t>
    </r>
    <rPh sb="0" eb="2">
      <t>チテキ</t>
    </rPh>
    <rPh sb="2" eb="3">
      <t>サワ</t>
    </rPh>
    <rPh sb="7" eb="9">
      <t>ジュウド</t>
    </rPh>
    <rPh sb="9" eb="11">
      <t>クブン</t>
    </rPh>
    <rPh sb="12" eb="14">
      <t>ショウサイ</t>
    </rPh>
    <rPh sb="15" eb="17">
      <t>ベッピョウ</t>
    </rPh>
    <phoneticPr fontId="4"/>
  </si>
  <si>
    <t>3級</t>
    <phoneticPr fontId="4"/>
  </si>
  <si>
    <t>2級</t>
    <phoneticPr fontId="4"/>
  </si>
  <si>
    <t>1級</t>
    <rPh sb="1" eb="2">
      <t>キュウ</t>
    </rPh>
    <phoneticPr fontId="4"/>
  </si>
  <si>
    <t>精神障がい</t>
    <rPh sb="0" eb="1">
      <t>セイ</t>
    </rPh>
    <rPh sb="1" eb="2">
      <t>カミ</t>
    </rPh>
    <rPh sb="2" eb="3">
      <t>サワ</t>
    </rPh>
    <phoneticPr fontId="4"/>
  </si>
  <si>
    <t>5･6級</t>
    <phoneticPr fontId="4"/>
  </si>
  <si>
    <t>3･4級</t>
    <phoneticPr fontId="4"/>
  </si>
  <si>
    <t>1･2級</t>
    <rPh sb="3" eb="4">
      <t>キュウ</t>
    </rPh>
    <phoneticPr fontId="4"/>
  </si>
  <si>
    <t>小　　計</t>
    <rPh sb="0" eb="1">
      <t>ショウ</t>
    </rPh>
    <rPh sb="3" eb="4">
      <t>ケイ</t>
    </rPh>
    <phoneticPr fontId="4"/>
  </si>
  <si>
    <t>そ　の　他</t>
    <rPh sb="4" eb="5">
      <t>タ</t>
    </rPh>
    <phoneticPr fontId="4"/>
  </si>
  <si>
    <t>腎　　　　臓</t>
    <rPh sb="0" eb="1">
      <t>ジン</t>
    </rPh>
    <rPh sb="5" eb="6">
      <t>ゾウ</t>
    </rPh>
    <phoneticPr fontId="4"/>
  </si>
  <si>
    <t>呼　吸　器</t>
    <rPh sb="0" eb="1">
      <t>コ</t>
    </rPh>
    <rPh sb="2" eb="3">
      <t>キュウ</t>
    </rPh>
    <rPh sb="4" eb="5">
      <t>ウツワ</t>
    </rPh>
    <phoneticPr fontId="4"/>
  </si>
  <si>
    <t>心　　　　臓</t>
    <rPh sb="0" eb="1">
      <t>ココロ</t>
    </rPh>
    <rPh sb="5" eb="6">
      <t>ゾウ</t>
    </rPh>
    <phoneticPr fontId="4"/>
  </si>
  <si>
    <t>音声・言語・そしゃく</t>
    <rPh sb="0" eb="2">
      <t>オンセイ</t>
    </rPh>
    <rPh sb="3" eb="5">
      <t>ゲンゴ</t>
    </rPh>
    <phoneticPr fontId="4"/>
  </si>
  <si>
    <t>聴覚・平衡</t>
    <rPh sb="0" eb="1">
      <t>チョウ</t>
    </rPh>
    <rPh sb="1" eb="2">
      <t>サトル</t>
    </rPh>
    <rPh sb="3" eb="5">
      <t>ヘイコウ</t>
    </rPh>
    <phoneticPr fontId="4"/>
  </si>
  <si>
    <t>視　　　　覚</t>
    <rPh sb="0" eb="1">
      <t>シ</t>
    </rPh>
    <rPh sb="5" eb="6">
      <t>サトル</t>
    </rPh>
    <phoneticPr fontId="4"/>
  </si>
  <si>
    <t>肢体不自由</t>
    <rPh sb="0" eb="2">
      <t>シタイ</t>
    </rPh>
    <rPh sb="2" eb="5">
      <t>フジユウ</t>
    </rPh>
    <phoneticPr fontId="4"/>
  </si>
  <si>
    <t>身体障がい</t>
    <rPh sb="0" eb="2">
      <t>シンタイ</t>
    </rPh>
    <rPh sb="2" eb="3">
      <t>ショウ</t>
    </rPh>
    <phoneticPr fontId="4"/>
  </si>
  <si>
    <t>軽度</t>
    <phoneticPr fontId="4"/>
  </si>
  <si>
    <t>中度</t>
    <phoneticPr fontId="4"/>
  </si>
  <si>
    <t>重度</t>
    <phoneticPr fontId="4"/>
  </si>
  <si>
    <t>軽度</t>
    <rPh sb="0" eb="1">
      <t>ケイ</t>
    </rPh>
    <phoneticPr fontId="4"/>
  </si>
  <si>
    <t>中度</t>
    <rPh sb="0" eb="1">
      <t>ナカ</t>
    </rPh>
    <phoneticPr fontId="4"/>
  </si>
  <si>
    <t>重度</t>
    <rPh sb="0" eb="1">
      <t>ジュウ</t>
    </rPh>
    <phoneticPr fontId="4"/>
  </si>
  <si>
    <t>うち
施設入所</t>
    <phoneticPr fontId="4"/>
  </si>
  <si>
    <t>総　　数</t>
    <rPh sb="0" eb="1">
      <t>フサ</t>
    </rPh>
    <rPh sb="3" eb="4">
      <t>カズ</t>
    </rPh>
    <phoneticPr fontId="4"/>
  </si>
  <si>
    <t>区　分</t>
    <rPh sb="0" eb="1">
      <t>ク</t>
    </rPh>
    <rPh sb="2" eb="3">
      <t>ブン</t>
    </rPh>
    <phoneticPr fontId="4"/>
  </si>
  <si>
    <t>(単位：人）</t>
    <phoneticPr fontId="4"/>
  </si>
  <si>
    <t>（１）障害者手帳交付状況</t>
    <rPh sb="3" eb="5">
      <t>ショウガイ</t>
    </rPh>
    <rPh sb="5" eb="6">
      <t>モノ</t>
    </rPh>
    <rPh sb="6" eb="8">
      <t>テチョウ</t>
    </rPh>
    <rPh sb="8" eb="10">
      <t>コウフ</t>
    </rPh>
    <rPh sb="10" eb="12">
      <t>ジョウキョウ</t>
    </rPh>
    <phoneticPr fontId="4"/>
  </si>
  <si>
    <t>１０．福祉</t>
    <rPh sb="3" eb="5">
      <t>フクシ</t>
    </rPh>
    <phoneticPr fontId="4"/>
  </si>
  <si>
    <t>資料：　国民年金事業概況</t>
    <rPh sb="0" eb="2">
      <t>シリョウ</t>
    </rPh>
    <rPh sb="4" eb="6">
      <t>コクミン</t>
    </rPh>
    <rPh sb="6" eb="8">
      <t>ネンキン</t>
    </rPh>
    <rPh sb="8" eb="10">
      <t>ジギョウ</t>
    </rPh>
    <rPh sb="10" eb="12">
      <t>ガイキョウ</t>
    </rPh>
    <phoneticPr fontId="4"/>
  </si>
  <si>
    <t>3号</t>
    <rPh sb="1" eb="2">
      <t>ゴウ</t>
    </rPh>
    <phoneticPr fontId="4"/>
  </si>
  <si>
    <t>1号</t>
    <rPh sb="1" eb="2">
      <t>ゴウ</t>
    </rPh>
    <phoneticPr fontId="4"/>
  </si>
  <si>
    <t>3号</t>
  </si>
  <si>
    <t>1号</t>
  </si>
  <si>
    <t>平成29年</t>
    <rPh sb="0" eb="2">
      <t>ヘイセイ</t>
    </rPh>
    <rPh sb="4" eb="5">
      <t>ネン</t>
    </rPh>
    <phoneticPr fontId="4"/>
  </si>
  <si>
    <t>（円）</t>
    <rPh sb="1" eb="2">
      <t>エン</t>
    </rPh>
    <phoneticPr fontId="4"/>
  </si>
  <si>
    <t>（人）</t>
    <rPh sb="1" eb="2">
      <t>ニン</t>
    </rPh>
    <phoneticPr fontId="4"/>
  </si>
  <si>
    <t>総年金額</t>
    <rPh sb="0" eb="1">
      <t>ソウ</t>
    </rPh>
    <rPh sb="1" eb="3">
      <t>ネンキン</t>
    </rPh>
    <rPh sb="3" eb="4">
      <t>ガク</t>
    </rPh>
    <phoneticPr fontId="4"/>
  </si>
  <si>
    <t>受給者数</t>
    <rPh sb="0" eb="3">
      <t>ジュキュウシャ</t>
    </rPh>
    <rPh sb="3" eb="4">
      <t>スウ</t>
    </rPh>
    <phoneticPr fontId="4"/>
  </si>
  <si>
    <t>任意</t>
    <rPh sb="0" eb="2">
      <t>ニンイ</t>
    </rPh>
    <phoneticPr fontId="4"/>
  </si>
  <si>
    <t>強　制</t>
    <rPh sb="0" eb="1">
      <t>ツヨシ</t>
    </rPh>
    <rPh sb="2" eb="3">
      <t>セイ</t>
    </rPh>
    <phoneticPr fontId="4"/>
  </si>
  <si>
    <t>総　数</t>
    <rPh sb="0" eb="1">
      <t>ソウ</t>
    </rPh>
    <rPh sb="2" eb="3">
      <t>カズ</t>
    </rPh>
    <phoneticPr fontId="4"/>
  </si>
  <si>
    <t>合　　　　　　計</t>
    <rPh sb="0" eb="1">
      <t>ゴウ</t>
    </rPh>
    <rPh sb="7" eb="8">
      <t>ケイ</t>
    </rPh>
    <phoneticPr fontId="4"/>
  </si>
  <si>
    <t>遺　族　年　金</t>
    <rPh sb="0" eb="1">
      <t>イ</t>
    </rPh>
    <rPh sb="2" eb="3">
      <t>ゾク</t>
    </rPh>
    <rPh sb="4" eb="5">
      <t>トシ</t>
    </rPh>
    <rPh sb="6" eb="7">
      <t>カネ</t>
    </rPh>
    <phoneticPr fontId="4"/>
  </si>
  <si>
    <t>障　害　年　金</t>
    <rPh sb="0" eb="1">
      <t>サワ</t>
    </rPh>
    <rPh sb="2" eb="3">
      <t>ガイ</t>
    </rPh>
    <rPh sb="4" eb="5">
      <t>トシ</t>
    </rPh>
    <rPh sb="6" eb="7">
      <t>キン</t>
    </rPh>
    <phoneticPr fontId="4"/>
  </si>
  <si>
    <t>老　齢　年　金</t>
    <rPh sb="0" eb="1">
      <t>ロウ</t>
    </rPh>
    <rPh sb="2" eb="3">
      <t>ヨワイ</t>
    </rPh>
    <rPh sb="4" eb="5">
      <t>トシ</t>
    </rPh>
    <rPh sb="6" eb="7">
      <t>キン</t>
    </rPh>
    <phoneticPr fontId="4"/>
  </si>
  <si>
    <t>被保険者数（人）</t>
    <rPh sb="0" eb="4">
      <t>ヒホケンシャ</t>
    </rPh>
    <rPh sb="4" eb="5">
      <t>スウ</t>
    </rPh>
    <rPh sb="6" eb="7">
      <t>ニン</t>
    </rPh>
    <phoneticPr fontId="4"/>
  </si>
  <si>
    <t>(各年3月31日現在)</t>
    <phoneticPr fontId="4"/>
  </si>
  <si>
    <t>（ロ）拠出年金</t>
    <rPh sb="3" eb="5">
      <t>キョシュツ</t>
    </rPh>
    <rPh sb="5" eb="7">
      <t>ネンキン</t>
    </rPh>
    <phoneticPr fontId="4"/>
  </si>
  <si>
    <t>※竜王さわやか第2教室については、平成28年度までは竜王ふれあい館内（平成25年4月1日開設）で実施。</t>
    <rPh sb="1" eb="2">
      <t>リュウ</t>
    </rPh>
    <rPh sb="2" eb="3">
      <t>オウ</t>
    </rPh>
    <rPh sb="7" eb="8">
      <t>ダイ</t>
    </rPh>
    <rPh sb="9" eb="11">
      <t>キョウシツ</t>
    </rPh>
    <rPh sb="17" eb="19">
      <t>ヘイセイ</t>
    </rPh>
    <rPh sb="21" eb="23">
      <t>ネンド</t>
    </rPh>
    <rPh sb="26" eb="27">
      <t>リュウ</t>
    </rPh>
    <rPh sb="27" eb="28">
      <t>オウ</t>
    </rPh>
    <rPh sb="32" eb="33">
      <t>カン</t>
    </rPh>
    <rPh sb="33" eb="34">
      <t>ナイ</t>
    </rPh>
    <rPh sb="35" eb="37">
      <t>ヘイセイ</t>
    </rPh>
    <rPh sb="39" eb="40">
      <t>ネン</t>
    </rPh>
    <rPh sb="41" eb="42">
      <t>ツキ</t>
    </rPh>
    <rPh sb="43" eb="44">
      <t>ヒ</t>
    </rPh>
    <rPh sb="44" eb="46">
      <t>カイセツ</t>
    </rPh>
    <rPh sb="48" eb="50">
      <t>ジッシ</t>
    </rPh>
    <phoneticPr fontId="4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</si>
  <si>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4"/>
  </si>
  <si>
    <t>※平成27年度途中から、受入れ学年を拡大。</t>
    <rPh sb="1" eb="3">
      <t>ヘイセイ</t>
    </rPh>
    <rPh sb="5" eb="7">
      <t>ネンド</t>
    </rPh>
    <rPh sb="7" eb="9">
      <t>トチュウ</t>
    </rPh>
    <rPh sb="12" eb="14">
      <t>ウケイ</t>
    </rPh>
    <rPh sb="15" eb="17">
      <t>ガクネン</t>
    </rPh>
    <rPh sb="18" eb="20">
      <t>カクダイ</t>
    </rPh>
    <phoneticPr fontId="4"/>
  </si>
  <si>
    <t>-</t>
    <phoneticPr fontId="4"/>
  </si>
  <si>
    <t>昭和46年</t>
    <rPh sb="0" eb="2">
      <t>ショウワ</t>
    </rPh>
    <rPh sb="4" eb="5">
      <t>ネン</t>
    </rPh>
    <phoneticPr fontId="4"/>
  </si>
  <si>
    <t>60.35㎡</t>
    <phoneticPr fontId="4"/>
  </si>
  <si>
    <t>－</t>
  </si>
  <si>
    <t>双葉西ふれあい第２教室
（双葉西小学校教室）</t>
    <rPh sb="0" eb="2">
      <t>フタバ</t>
    </rPh>
    <rPh sb="2" eb="3">
      <t>ニシ</t>
    </rPh>
    <rPh sb="7" eb="8">
      <t>ダイ</t>
    </rPh>
    <rPh sb="9" eb="11">
      <t>キョウシツ</t>
    </rPh>
    <rPh sb="13" eb="15">
      <t>フタバ</t>
    </rPh>
    <rPh sb="15" eb="16">
      <t>ニシ</t>
    </rPh>
    <rPh sb="16" eb="19">
      <t>ショウガッコウ</t>
    </rPh>
    <rPh sb="19" eb="21">
      <t>キョウシツ</t>
    </rPh>
    <phoneticPr fontId="4"/>
  </si>
  <si>
    <t>平成9年</t>
    <rPh sb="0" eb="2">
      <t>ヘイセイ</t>
    </rPh>
    <rPh sb="3" eb="4">
      <t>ネン</t>
    </rPh>
    <phoneticPr fontId="4"/>
  </si>
  <si>
    <t>264.94㎡</t>
    <phoneticPr fontId="4"/>
  </si>
  <si>
    <t>双葉西ふれあい教室
（双葉西児童館内）</t>
    <rPh sb="0" eb="2">
      <t>フタバ</t>
    </rPh>
    <rPh sb="2" eb="3">
      <t>ニシ</t>
    </rPh>
    <rPh sb="7" eb="9">
      <t>キョウシツ</t>
    </rPh>
    <rPh sb="11" eb="13">
      <t>フタバ</t>
    </rPh>
    <rPh sb="13" eb="14">
      <t>ニシ</t>
    </rPh>
    <rPh sb="14" eb="16">
      <t>ジドウ</t>
    </rPh>
    <rPh sb="16" eb="17">
      <t>カン</t>
    </rPh>
    <rPh sb="17" eb="18">
      <t>ナイ</t>
    </rPh>
    <phoneticPr fontId="4"/>
  </si>
  <si>
    <t>昭和63年</t>
    <rPh sb="0" eb="2">
      <t>ショウワ</t>
    </rPh>
    <rPh sb="4" eb="5">
      <t>ネン</t>
    </rPh>
    <phoneticPr fontId="4"/>
  </si>
  <si>
    <t>146.00㎡</t>
    <phoneticPr fontId="4"/>
  </si>
  <si>
    <t>双葉東ふれあい第２教室
（双葉保健福祉センター内）</t>
    <rPh sb="0" eb="2">
      <t>フタバ</t>
    </rPh>
    <rPh sb="2" eb="3">
      <t>ヒガシ</t>
    </rPh>
    <rPh sb="7" eb="8">
      <t>ダイ</t>
    </rPh>
    <rPh sb="9" eb="11">
      <t>キョウシツ</t>
    </rPh>
    <rPh sb="13" eb="15">
      <t>フタバ</t>
    </rPh>
    <rPh sb="15" eb="17">
      <t>ホケン</t>
    </rPh>
    <rPh sb="17" eb="19">
      <t>フクシ</t>
    </rPh>
    <rPh sb="23" eb="24">
      <t>ナイ</t>
    </rPh>
    <phoneticPr fontId="4"/>
  </si>
  <si>
    <t>平成23年</t>
    <rPh sb="0" eb="2">
      <t>ヘイセイ</t>
    </rPh>
    <rPh sb="4" eb="5">
      <t>ネン</t>
    </rPh>
    <phoneticPr fontId="4"/>
  </si>
  <si>
    <t>107.64㎡</t>
    <phoneticPr fontId="4"/>
  </si>
  <si>
    <t>双葉東さわやか教室
（双葉東児童館敷地内専用施設）</t>
    <rPh sb="0" eb="2">
      <t>フタバ</t>
    </rPh>
    <rPh sb="2" eb="3">
      <t>ヒガシ</t>
    </rPh>
    <rPh sb="7" eb="9">
      <t>キョウシツ</t>
    </rPh>
    <rPh sb="11" eb="13">
      <t>フタバ</t>
    </rPh>
    <rPh sb="13" eb="14">
      <t>ヒガシ</t>
    </rPh>
    <rPh sb="14" eb="16">
      <t>ジドウ</t>
    </rPh>
    <rPh sb="16" eb="17">
      <t>カン</t>
    </rPh>
    <rPh sb="17" eb="19">
      <t>シキチ</t>
    </rPh>
    <rPh sb="19" eb="20">
      <t>ナイ</t>
    </rPh>
    <rPh sb="20" eb="22">
      <t>センヨウ</t>
    </rPh>
    <rPh sb="22" eb="24">
      <t>シセツ</t>
    </rPh>
    <phoneticPr fontId="4"/>
  </si>
  <si>
    <t>平成15年</t>
    <rPh sb="0" eb="2">
      <t>ヘイセイ</t>
    </rPh>
    <rPh sb="4" eb="5">
      <t>ネン</t>
    </rPh>
    <phoneticPr fontId="4"/>
  </si>
  <si>
    <t>292.50㎡</t>
    <phoneticPr fontId="4"/>
  </si>
  <si>
    <t>双葉東ふれあい教室
（双葉東児童館内）</t>
    <rPh sb="0" eb="2">
      <t>フタバ</t>
    </rPh>
    <rPh sb="2" eb="3">
      <t>ヒガシ</t>
    </rPh>
    <rPh sb="7" eb="9">
      <t>キョウシツ</t>
    </rPh>
    <rPh sb="11" eb="13">
      <t>フタバ</t>
    </rPh>
    <rPh sb="13" eb="14">
      <t>ヒガシ</t>
    </rPh>
    <rPh sb="14" eb="16">
      <t>ジドウ</t>
    </rPh>
    <rPh sb="16" eb="17">
      <t>カン</t>
    </rPh>
    <rPh sb="17" eb="18">
      <t>ナイ</t>
    </rPh>
    <phoneticPr fontId="4"/>
  </si>
  <si>
    <t>平成10年</t>
    <rPh sb="0" eb="2">
      <t>ヘイセイ</t>
    </rPh>
    <rPh sb="4" eb="5">
      <t>ネン</t>
    </rPh>
    <phoneticPr fontId="4"/>
  </si>
  <si>
    <t>334.79㎡</t>
    <phoneticPr fontId="4"/>
  </si>
  <si>
    <t>敷島なかよし教室
（敷島なかよし児童館内）</t>
    <rPh sb="0" eb="2">
      <t>シキシマ</t>
    </rPh>
    <rPh sb="6" eb="8">
      <t>キョウシツ</t>
    </rPh>
    <rPh sb="10" eb="12">
      <t>シキシマ</t>
    </rPh>
    <rPh sb="16" eb="18">
      <t>ジドウ</t>
    </rPh>
    <rPh sb="18" eb="19">
      <t>カン</t>
    </rPh>
    <rPh sb="19" eb="20">
      <t>ナイ</t>
    </rPh>
    <phoneticPr fontId="4"/>
  </si>
  <si>
    <t>昭和58年</t>
    <rPh sb="0" eb="2">
      <t>ショウワ</t>
    </rPh>
    <rPh sb="4" eb="5">
      <t>ネン</t>
    </rPh>
    <phoneticPr fontId="4"/>
  </si>
  <si>
    <t>67.20㎡</t>
    <phoneticPr fontId="4"/>
  </si>
  <si>
    <t>敷島みなみ第２教室
（敷島南小学校教室）</t>
    <rPh sb="0" eb="2">
      <t>シキシマ</t>
    </rPh>
    <rPh sb="5" eb="6">
      <t>ダイ</t>
    </rPh>
    <rPh sb="7" eb="9">
      <t>キョウシツ</t>
    </rPh>
    <rPh sb="11" eb="13">
      <t>シキシマ</t>
    </rPh>
    <rPh sb="13" eb="14">
      <t>ミナミ</t>
    </rPh>
    <rPh sb="14" eb="17">
      <t>ショウガッコウ</t>
    </rPh>
    <rPh sb="17" eb="19">
      <t>キョウシツ</t>
    </rPh>
    <phoneticPr fontId="4"/>
  </si>
  <si>
    <t>平成6年</t>
    <rPh sb="0" eb="2">
      <t>ヘイセイ</t>
    </rPh>
    <rPh sb="3" eb="4">
      <t>ネン</t>
    </rPh>
    <phoneticPr fontId="4"/>
  </si>
  <si>
    <t>300.00㎡</t>
    <phoneticPr fontId="4"/>
  </si>
  <si>
    <t>敷島みなみ教室
（敷島みなみ児童館内）</t>
    <rPh sb="0" eb="2">
      <t>シキシマ</t>
    </rPh>
    <rPh sb="5" eb="7">
      <t>キョウシツ</t>
    </rPh>
    <rPh sb="9" eb="11">
      <t>シキシマ</t>
    </rPh>
    <rPh sb="14" eb="16">
      <t>ジドウ</t>
    </rPh>
    <rPh sb="16" eb="17">
      <t>カン</t>
    </rPh>
    <rPh sb="17" eb="18">
      <t>ナイ</t>
    </rPh>
    <phoneticPr fontId="4"/>
  </si>
  <si>
    <t>平成22年</t>
    <rPh sb="0" eb="2">
      <t>ヘイセイ</t>
    </rPh>
    <rPh sb="4" eb="5">
      <t>ネン</t>
    </rPh>
    <phoneticPr fontId="4"/>
  </si>
  <si>
    <t>65.70㎡</t>
    <phoneticPr fontId="4"/>
  </si>
  <si>
    <t>敷島ふれあい第３教室
（敷島小学校教室）</t>
    <rPh sb="0" eb="2">
      <t>シキシマ</t>
    </rPh>
    <rPh sb="6" eb="7">
      <t>ダイ</t>
    </rPh>
    <rPh sb="8" eb="10">
      <t>キョウシツ</t>
    </rPh>
    <rPh sb="12" eb="14">
      <t>シキシマ</t>
    </rPh>
    <rPh sb="14" eb="17">
      <t>ショウガッコウ</t>
    </rPh>
    <rPh sb="17" eb="19">
      <t>キョウシツ</t>
    </rPh>
    <phoneticPr fontId="4"/>
  </si>
  <si>
    <t>平成13年</t>
    <rPh sb="0" eb="2">
      <t>ヘイセイ</t>
    </rPh>
    <rPh sb="4" eb="5">
      <t>ネン</t>
    </rPh>
    <phoneticPr fontId="4"/>
  </si>
  <si>
    <t>446.19㎡</t>
    <phoneticPr fontId="4"/>
  </si>
  <si>
    <t>敷島ふれあい第２教室
（敷島ふれあい中央児童館内）</t>
    <rPh sb="0" eb="2">
      <t>シキシマ</t>
    </rPh>
    <rPh sb="6" eb="7">
      <t>ダイ</t>
    </rPh>
    <rPh sb="8" eb="10">
      <t>キョウシツ</t>
    </rPh>
    <rPh sb="12" eb="14">
      <t>シキシマ</t>
    </rPh>
    <rPh sb="18" eb="20">
      <t>チュウオウ</t>
    </rPh>
    <rPh sb="20" eb="22">
      <t>ジドウ</t>
    </rPh>
    <rPh sb="22" eb="23">
      <t>カン</t>
    </rPh>
    <rPh sb="23" eb="24">
      <t>ナイ</t>
    </rPh>
    <phoneticPr fontId="4"/>
  </si>
  <si>
    <t>敷島ふれあい教室
（敷島ふれあい中央児童館内）</t>
    <rPh sb="0" eb="2">
      <t>シキシマ</t>
    </rPh>
    <rPh sb="6" eb="8">
      <t>キョウシツ</t>
    </rPh>
    <rPh sb="10" eb="12">
      <t>シキシマ</t>
    </rPh>
    <rPh sb="16" eb="18">
      <t>チュウオウ</t>
    </rPh>
    <rPh sb="18" eb="20">
      <t>ジドウ</t>
    </rPh>
    <rPh sb="20" eb="21">
      <t>カン</t>
    </rPh>
    <rPh sb="21" eb="22">
      <t>ナイ</t>
    </rPh>
    <phoneticPr fontId="4"/>
  </si>
  <si>
    <t>昭和57年</t>
    <rPh sb="0" eb="2">
      <t>ショウワ</t>
    </rPh>
    <rPh sb="4" eb="5">
      <t>ネン</t>
    </rPh>
    <phoneticPr fontId="4"/>
  </si>
  <si>
    <t>62.40㎡</t>
    <phoneticPr fontId="4"/>
  </si>
  <si>
    <t>竜王西さわやか第２教室
（竜王西小学校教室）</t>
    <rPh sb="0" eb="2">
      <t>リュウオウ</t>
    </rPh>
    <rPh sb="2" eb="3">
      <t>ニシ</t>
    </rPh>
    <rPh sb="7" eb="8">
      <t>ダイ</t>
    </rPh>
    <rPh sb="9" eb="11">
      <t>キョウシツ</t>
    </rPh>
    <rPh sb="13" eb="15">
      <t>リュウオウ</t>
    </rPh>
    <rPh sb="15" eb="16">
      <t>ニシ</t>
    </rPh>
    <rPh sb="16" eb="19">
      <t>ショウガッコウ</t>
    </rPh>
    <rPh sb="19" eb="21">
      <t>キョウシツ</t>
    </rPh>
    <phoneticPr fontId="4"/>
  </si>
  <si>
    <t>386.24㎡</t>
    <phoneticPr fontId="4"/>
  </si>
  <si>
    <t>竜王西さわやか教室
（竜王西児童館内）</t>
    <rPh sb="0" eb="2">
      <t>リュウオウ</t>
    </rPh>
    <rPh sb="2" eb="3">
      <t>ニシ</t>
    </rPh>
    <rPh sb="7" eb="9">
      <t>キョウシツ</t>
    </rPh>
    <rPh sb="11" eb="13">
      <t>リュウオウ</t>
    </rPh>
    <rPh sb="13" eb="14">
      <t>ニシ</t>
    </rPh>
    <rPh sb="14" eb="16">
      <t>ジドウ</t>
    </rPh>
    <rPh sb="16" eb="17">
      <t>カン</t>
    </rPh>
    <rPh sb="17" eb="18">
      <t>ナイ</t>
    </rPh>
    <phoneticPr fontId="4"/>
  </si>
  <si>
    <t>昭和50年</t>
    <rPh sb="0" eb="2">
      <t>ショウワ</t>
    </rPh>
    <rPh sb="4" eb="5">
      <t>ネン</t>
    </rPh>
    <phoneticPr fontId="4"/>
  </si>
  <si>
    <t>65.50㎡</t>
    <phoneticPr fontId="4"/>
  </si>
  <si>
    <t>竜王南さわやか第２教室
（竜王南小学校教室）</t>
    <rPh sb="0" eb="2">
      <t>リュウオウ</t>
    </rPh>
    <rPh sb="2" eb="3">
      <t>ミナミ</t>
    </rPh>
    <rPh sb="7" eb="8">
      <t>ダイ</t>
    </rPh>
    <rPh sb="9" eb="11">
      <t>キョウシツ</t>
    </rPh>
    <rPh sb="13" eb="15">
      <t>リュウオウ</t>
    </rPh>
    <rPh sb="15" eb="16">
      <t>ミナミ</t>
    </rPh>
    <rPh sb="16" eb="17">
      <t>ショウ</t>
    </rPh>
    <rPh sb="17" eb="19">
      <t>ガッコウ</t>
    </rPh>
    <rPh sb="19" eb="21">
      <t>キョウシツ</t>
    </rPh>
    <phoneticPr fontId="4"/>
  </si>
  <si>
    <t>平成17年</t>
    <rPh sb="0" eb="2">
      <t>ヘイセイ</t>
    </rPh>
    <rPh sb="4" eb="5">
      <t>ネン</t>
    </rPh>
    <phoneticPr fontId="4"/>
  </si>
  <si>
    <t>441.78㎡</t>
    <phoneticPr fontId="4"/>
  </si>
  <si>
    <t>竜王南さわやか教室
（竜王南児童館内）</t>
    <rPh sb="0" eb="2">
      <t>リュウオウ</t>
    </rPh>
    <rPh sb="2" eb="3">
      <t>ミナミ</t>
    </rPh>
    <rPh sb="7" eb="9">
      <t>キョウシツ</t>
    </rPh>
    <rPh sb="11" eb="13">
      <t>リュウオウ</t>
    </rPh>
    <rPh sb="13" eb="14">
      <t>ミナミ</t>
    </rPh>
    <rPh sb="14" eb="16">
      <t>ジドウ</t>
    </rPh>
    <rPh sb="16" eb="17">
      <t>カン</t>
    </rPh>
    <rPh sb="17" eb="18">
      <t>ナイ</t>
    </rPh>
    <phoneticPr fontId="4"/>
  </si>
  <si>
    <t>昭和61年</t>
    <rPh sb="0" eb="2">
      <t>ショウワ</t>
    </rPh>
    <rPh sb="4" eb="5">
      <t>ネン</t>
    </rPh>
    <phoneticPr fontId="4"/>
  </si>
  <si>
    <t>64.00㎡</t>
    <phoneticPr fontId="4"/>
  </si>
  <si>
    <t>竜王北さわやか第３教室
（竜王北小学校教室）</t>
    <rPh sb="0" eb="2">
      <t>リュウオウ</t>
    </rPh>
    <rPh sb="2" eb="3">
      <t>キタ</t>
    </rPh>
    <rPh sb="7" eb="8">
      <t>ダイ</t>
    </rPh>
    <rPh sb="9" eb="11">
      <t>キョウシツ</t>
    </rPh>
    <rPh sb="13" eb="15">
      <t>リュウオウ</t>
    </rPh>
    <rPh sb="15" eb="16">
      <t>キタ</t>
    </rPh>
    <rPh sb="16" eb="19">
      <t>ショウガッコウ</t>
    </rPh>
    <rPh sb="19" eb="21">
      <t>キョウシツ</t>
    </rPh>
    <phoneticPr fontId="4"/>
  </si>
  <si>
    <t>平成5年</t>
    <rPh sb="0" eb="2">
      <t>ヘイセイ</t>
    </rPh>
    <rPh sb="3" eb="4">
      <t>ネン</t>
    </rPh>
    <phoneticPr fontId="4"/>
  </si>
  <si>
    <t>351.44㎡</t>
    <phoneticPr fontId="4"/>
  </si>
  <si>
    <t>竜王北さわやか第２教室
（竜王北児童館内）</t>
    <rPh sb="0" eb="2">
      <t>リュウオウ</t>
    </rPh>
    <rPh sb="2" eb="3">
      <t>キタ</t>
    </rPh>
    <rPh sb="7" eb="8">
      <t>ダイ</t>
    </rPh>
    <rPh sb="9" eb="11">
      <t>キョウシツ</t>
    </rPh>
    <rPh sb="13" eb="15">
      <t>リュウオウ</t>
    </rPh>
    <rPh sb="15" eb="16">
      <t>キタ</t>
    </rPh>
    <rPh sb="16" eb="18">
      <t>ジドウ</t>
    </rPh>
    <rPh sb="18" eb="19">
      <t>カン</t>
    </rPh>
    <rPh sb="19" eb="20">
      <t>ナイ</t>
    </rPh>
    <phoneticPr fontId="4"/>
  </si>
  <si>
    <t>竜王北さわやか教室
（竜王北児童館内）</t>
    <rPh sb="0" eb="2">
      <t>リュウオウ</t>
    </rPh>
    <rPh sb="2" eb="3">
      <t>キタ</t>
    </rPh>
    <rPh sb="7" eb="9">
      <t>キョウシツ</t>
    </rPh>
    <rPh sb="11" eb="13">
      <t>リュウオウ</t>
    </rPh>
    <rPh sb="13" eb="14">
      <t>キタ</t>
    </rPh>
    <rPh sb="14" eb="16">
      <t>ジドウ</t>
    </rPh>
    <rPh sb="16" eb="17">
      <t>カン</t>
    </rPh>
    <rPh sb="17" eb="18">
      <t>ナイ</t>
    </rPh>
    <phoneticPr fontId="4"/>
  </si>
  <si>
    <t>昭和62年</t>
    <rPh sb="0" eb="2">
      <t>ショウワ</t>
    </rPh>
    <rPh sb="4" eb="5">
      <t>ネン</t>
    </rPh>
    <phoneticPr fontId="4"/>
  </si>
  <si>
    <t>竜王東さわやか第２教室
（竜王東小学校教室）</t>
    <rPh sb="0" eb="2">
      <t>リュウオウ</t>
    </rPh>
    <rPh sb="2" eb="3">
      <t>ヒガシ</t>
    </rPh>
    <rPh sb="7" eb="8">
      <t>ダイ</t>
    </rPh>
    <rPh sb="9" eb="11">
      <t>キョウシツ</t>
    </rPh>
    <rPh sb="13" eb="15">
      <t>リュウオウ</t>
    </rPh>
    <rPh sb="15" eb="16">
      <t>ヒガシ</t>
    </rPh>
    <rPh sb="16" eb="19">
      <t>ショウガッコウ</t>
    </rPh>
    <rPh sb="19" eb="21">
      <t>キョウシツ</t>
    </rPh>
    <phoneticPr fontId="4"/>
  </si>
  <si>
    <t>平成8年</t>
    <rPh sb="0" eb="2">
      <t>ヘイセイ</t>
    </rPh>
    <rPh sb="3" eb="4">
      <t>ネン</t>
    </rPh>
    <phoneticPr fontId="4"/>
  </si>
  <si>
    <t>713.47㎡</t>
    <phoneticPr fontId="4"/>
  </si>
  <si>
    <t>竜王東さわやか教室
（竜王東児童センター内）</t>
    <rPh sb="0" eb="2">
      <t>リュウオウ</t>
    </rPh>
    <rPh sb="2" eb="3">
      <t>ヒガシ</t>
    </rPh>
    <rPh sb="7" eb="9">
      <t>キョウシツ</t>
    </rPh>
    <rPh sb="11" eb="13">
      <t>リュウオウ</t>
    </rPh>
    <rPh sb="13" eb="14">
      <t>ヒガシ</t>
    </rPh>
    <rPh sb="14" eb="16">
      <t>ジドウ</t>
    </rPh>
    <rPh sb="20" eb="21">
      <t>ナイ</t>
    </rPh>
    <phoneticPr fontId="4"/>
  </si>
  <si>
    <t>平成15年</t>
    <rPh sb="0" eb="2">
      <t>ヘイセイ</t>
    </rPh>
    <rPh sb="4" eb="5">
      <t>ネン</t>
    </rPh>
    <phoneticPr fontId="18"/>
  </si>
  <si>
    <t>397.33㎡</t>
    <phoneticPr fontId="4"/>
  </si>
  <si>
    <t>玉幡さわやか第２教室
（玉幡小学校教室）</t>
    <rPh sb="0" eb="1">
      <t>タマ</t>
    </rPh>
    <rPh sb="1" eb="2">
      <t>ハタ</t>
    </rPh>
    <rPh sb="6" eb="7">
      <t>ダイ</t>
    </rPh>
    <rPh sb="8" eb="10">
      <t>キョウシツ</t>
    </rPh>
    <rPh sb="12" eb="14">
      <t>タマハタ</t>
    </rPh>
    <rPh sb="14" eb="17">
      <t>ショウガッコウ</t>
    </rPh>
    <rPh sb="17" eb="19">
      <t>キョウシツ</t>
    </rPh>
    <phoneticPr fontId="4"/>
  </si>
  <si>
    <t>玉幡さわやか教室
（玉幡児童館内）</t>
    <rPh sb="0" eb="1">
      <t>タマ</t>
    </rPh>
    <rPh sb="1" eb="2">
      <t>ハタ</t>
    </rPh>
    <rPh sb="6" eb="8">
      <t>キョウシツ</t>
    </rPh>
    <rPh sb="10" eb="11">
      <t>タマ</t>
    </rPh>
    <rPh sb="11" eb="12">
      <t>ハタ</t>
    </rPh>
    <rPh sb="12" eb="15">
      <t>ジドウカン</t>
    </rPh>
    <rPh sb="15" eb="16">
      <t>ナイ</t>
    </rPh>
    <phoneticPr fontId="4"/>
  </si>
  <si>
    <t>昭和47年</t>
    <rPh sb="0" eb="2">
      <t>ショウワ</t>
    </rPh>
    <rPh sb="4" eb="5">
      <t>ネン</t>
    </rPh>
    <phoneticPr fontId="4"/>
  </si>
  <si>
    <t>85.50㎡</t>
    <phoneticPr fontId="4"/>
  </si>
  <si>
    <t>竜王さわやか第２教室
（竜王小学校教室）</t>
    <rPh sb="0" eb="2">
      <t>リュウオウ</t>
    </rPh>
    <rPh sb="6" eb="7">
      <t>ダイ</t>
    </rPh>
    <rPh sb="8" eb="10">
      <t>キョウシツ</t>
    </rPh>
    <rPh sb="12" eb="14">
      <t>リュウオウ</t>
    </rPh>
    <rPh sb="14" eb="17">
      <t>ショウガッコウ</t>
    </rPh>
    <rPh sb="17" eb="19">
      <t>キョウシツ</t>
    </rPh>
    <phoneticPr fontId="4"/>
  </si>
  <si>
    <t>平成21年</t>
    <rPh sb="0" eb="2">
      <t>ヘイセイ</t>
    </rPh>
    <rPh sb="4" eb="5">
      <t>ネン</t>
    </rPh>
    <phoneticPr fontId="18"/>
  </si>
  <si>
    <t>462.07㎡</t>
    <phoneticPr fontId="4"/>
  </si>
  <si>
    <t>竜王さわやか教室
（竜王ふれあい館内）</t>
    <rPh sb="0" eb="2">
      <t>リュウオウ</t>
    </rPh>
    <rPh sb="6" eb="8">
      <t>キョウシツ</t>
    </rPh>
    <rPh sb="17" eb="18">
      <t>ナイ</t>
    </rPh>
    <phoneticPr fontId="4"/>
  </si>
  <si>
    <t>施設建築年</t>
    <rPh sb="0" eb="2">
      <t>シセツ</t>
    </rPh>
    <phoneticPr fontId="4"/>
  </si>
  <si>
    <t>施設延床面積</t>
    <phoneticPr fontId="4"/>
  </si>
  <si>
    <t>H29</t>
    <phoneticPr fontId="4"/>
  </si>
  <si>
    <t>教室名
（実施施設）</t>
    <rPh sb="0" eb="2">
      <t>キョウシツ</t>
    </rPh>
    <rPh sb="2" eb="3">
      <t>メイ</t>
    </rPh>
    <rPh sb="5" eb="7">
      <t>ジッシ</t>
    </rPh>
    <rPh sb="7" eb="9">
      <t>シセツ</t>
    </rPh>
    <phoneticPr fontId="4"/>
  </si>
  <si>
    <t>（単位：人）</t>
    <rPh sb="1" eb="3">
      <t>タンイ</t>
    </rPh>
    <rPh sb="4" eb="5">
      <t>ヒト</t>
    </rPh>
    <phoneticPr fontId="4"/>
  </si>
  <si>
    <t>（各年5月1日現在）</t>
    <rPh sb="1" eb="2">
      <t>オノオノ</t>
    </rPh>
    <rPh sb="2" eb="3">
      <t>ネン</t>
    </rPh>
    <rPh sb="4" eb="5">
      <t>ガツ</t>
    </rPh>
    <rPh sb="6" eb="7">
      <t>ヒ</t>
    </rPh>
    <rPh sb="7" eb="9">
      <t>ゲンザイ</t>
    </rPh>
    <phoneticPr fontId="4"/>
  </si>
  <si>
    <t>（４）放課後児童クラブ登録人数</t>
    <rPh sb="3" eb="6">
      <t>ホウカゴ</t>
    </rPh>
    <rPh sb="6" eb="8">
      <t>ジドウ</t>
    </rPh>
    <rPh sb="11" eb="13">
      <t>トウロク</t>
    </rPh>
    <rPh sb="13" eb="15">
      <t>ニンズウ</t>
    </rPh>
    <phoneticPr fontId="4"/>
  </si>
  <si>
    <t>※登美保育園は令和4年度から認定こども園へ移行。</t>
    <phoneticPr fontId="4"/>
  </si>
  <si>
    <t>※甲斐ひよこ保育園、Child　Roomあんは令和4年4月から開園。</t>
    <phoneticPr fontId="4"/>
  </si>
  <si>
    <t>※しまの保育園、ふじざくら保育園は令和3年度からの開園。</t>
    <phoneticPr fontId="4"/>
  </si>
  <si>
    <t>　松島さくら保育園として開園となった。</t>
    <rPh sb="1" eb="3">
      <t>マツシマ</t>
    </rPh>
    <rPh sb="6" eb="8">
      <t>ホイク</t>
    </rPh>
    <rPh sb="8" eb="9">
      <t>エン</t>
    </rPh>
    <rPh sb="12" eb="14">
      <t>カイエン</t>
    </rPh>
    <phoneticPr fontId="4"/>
  </si>
  <si>
    <t>※松島保育園は平成30年度をもって閉園となり、平成31年度から民設民営により</t>
    <phoneticPr fontId="4"/>
  </si>
  <si>
    <t>※竜王南あら川保育園は令和2年度から認定こども園へ移行し、竜王あら川こども園となった。</t>
    <phoneticPr fontId="4"/>
  </si>
  <si>
    <t xml:space="preserve">  竜王南あら川保育園として開園となった。</t>
    <phoneticPr fontId="4"/>
  </si>
  <si>
    <t>※竜王南保育園は平成27年度をもって閉園となり、平成28年度から民設民営により</t>
    <phoneticPr fontId="4"/>
  </si>
  <si>
    <t>※ふたば保育園（昭和24年創立）は平成23年度をもって閉園となった。</t>
    <phoneticPr fontId="4"/>
  </si>
  <si>
    <t>認可定員</t>
    <rPh sb="0" eb="2">
      <t>ニンカ</t>
    </rPh>
    <rPh sb="2" eb="3">
      <t>サダム</t>
    </rPh>
    <rPh sb="3" eb="4">
      <t>イン</t>
    </rPh>
    <phoneticPr fontId="4"/>
  </si>
  <si>
    <t>合　計</t>
    <rPh sb="0" eb="1">
      <t>ゴウ</t>
    </rPh>
    <rPh sb="2" eb="3">
      <t>ケイ</t>
    </rPh>
    <phoneticPr fontId="4"/>
  </si>
  <si>
    <t>令和4年4月</t>
    <rPh sb="0" eb="2">
      <t>レイワ</t>
    </rPh>
    <rPh sb="3" eb="4">
      <t>ネン</t>
    </rPh>
    <rPh sb="5" eb="6">
      <t>ガツ</t>
    </rPh>
    <phoneticPr fontId="4"/>
  </si>
  <si>
    <t>Child　Roomあん</t>
    <phoneticPr fontId="4"/>
  </si>
  <si>
    <t>令和3年6月</t>
    <rPh sb="0" eb="2">
      <t>レイワ</t>
    </rPh>
    <rPh sb="3" eb="4">
      <t>ネン</t>
    </rPh>
    <rPh sb="5" eb="6">
      <t>ガツ</t>
    </rPh>
    <phoneticPr fontId="4"/>
  </si>
  <si>
    <t>ふじざくら保育園</t>
    <rPh sb="5" eb="8">
      <t>ホイクエン</t>
    </rPh>
    <phoneticPr fontId="4"/>
  </si>
  <si>
    <t>令和3年4月</t>
    <rPh sb="0" eb="2">
      <t>レイワ</t>
    </rPh>
    <rPh sb="3" eb="4">
      <t>ネン</t>
    </rPh>
    <rPh sb="5" eb="6">
      <t>ガツ</t>
    </rPh>
    <phoneticPr fontId="4"/>
  </si>
  <si>
    <t>しまの保育園</t>
    <rPh sb="3" eb="6">
      <t>ホイクエン</t>
    </rPh>
    <phoneticPr fontId="4"/>
  </si>
  <si>
    <t>平成31年4月</t>
    <rPh sb="0" eb="2">
      <t>ヘイセイ</t>
    </rPh>
    <rPh sb="4" eb="5">
      <t>ネン</t>
    </rPh>
    <rPh sb="6" eb="7">
      <t>ガツ</t>
    </rPh>
    <phoneticPr fontId="4"/>
  </si>
  <si>
    <t>ひよこ保育園</t>
    <rPh sb="3" eb="6">
      <t>ホイクエン</t>
    </rPh>
    <phoneticPr fontId="4"/>
  </si>
  <si>
    <t>平成27年4月</t>
    <rPh sb="0" eb="2">
      <t>ヘイセイ</t>
    </rPh>
    <rPh sb="4" eb="5">
      <t>ネン</t>
    </rPh>
    <rPh sb="6" eb="7">
      <t>ガツ</t>
    </rPh>
    <phoneticPr fontId="4"/>
  </si>
  <si>
    <t>げんきっこ
保育園</t>
    <rPh sb="6" eb="9">
      <t>ホイクエン</t>
    </rPh>
    <phoneticPr fontId="4"/>
  </si>
  <si>
    <t>小規模保育施設
(私立)</t>
    <rPh sb="0" eb="3">
      <t>ショウキボ</t>
    </rPh>
    <rPh sb="3" eb="5">
      <t>ホイク</t>
    </rPh>
    <rPh sb="5" eb="7">
      <t>シセツ</t>
    </rPh>
    <rPh sb="9" eb="11">
      <t>シリツ</t>
    </rPh>
    <phoneticPr fontId="4"/>
  </si>
  <si>
    <t>富士幼稚園</t>
    <rPh sb="0" eb="2">
      <t>フジ</t>
    </rPh>
    <rPh sb="2" eb="5">
      <t>ヨウチエン</t>
    </rPh>
    <phoneticPr fontId="4"/>
  </si>
  <si>
    <t>平成29年4月</t>
    <rPh sb="0" eb="2">
      <t>ヘイセイ</t>
    </rPh>
    <rPh sb="4" eb="5">
      <t>ネン</t>
    </rPh>
    <rPh sb="6" eb="7">
      <t>ガツ</t>
    </rPh>
    <phoneticPr fontId="4"/>
  </si>
  <si>
    <t>双葉甲府幼稚園</t>
    <rPh sb="0" eb="2">
      <t>フタバ</t>
    </rPh>
    <rPh sb="2" eb="4">
      <t>コウフ</t>
    </rPh>
    <rPh sb="4" eb="7">
      <t>ヨウチエン</t>
    </rPh>
    <phoneticPr fontId="4"/>
  </si>
  <si>
    <t>幼稚園（私立）</t>
    <rPh sb="0" eb="3">
      <t>ヨウチエン</t>
    </rPh>
    <rPh sb="4" eb="6">
      <t>シリツ</t>
    </rPh>
    <phoneticPr fontId="4"/>
  </si>
  <si>
    <t>昭和25年4月</t>
    <rPh sb="0" eb="2">
      <t>ショウワ</t>
    </rPh>
    <rPh sb="4" eb="5">
      <t>ネン</t>
    </rPh>
    <rPh sb="6" eb="7">
      <t>ガツ</t>
    </rPh>
    <phoneticPr fontId="4"/>
  </si>
  <si>
    <t>登美保育園</t>
    <rPh sb="0" eb="2">
      <t>トミ</t>
    </rPh>
    <rPh sb="2" eb="5">
      <t>ホイクエン</t>
    </rPh>
    <phoneticPr fontId="4"/>
  </si>
  <si>
    <t>平成16年4月</t>
    <rPh sb="0" eb="2">
      <t>ヘイセイ</t>
    </rPh>
    <rPh sb="4" eb="5">
      <t>ネン</t>
    </rPh>
    <rPh sb="6" eb="7">
      <t>ガツ</t>
    </rPh>
    <phoneticPr fontId="4"/>
  </si>
  <si>
    <t>光学園</t>
    <rPh sb="0" eb="1">
      <t>ヒカリ</t>
    </rPh>
    <rPh sb="1" eb="3">
      <t>ガクエン</t>
    </rPh>
    <phoneticPr fontId="4"/>
  </si>
  <si>
    <t>平成22年5月</t>
    <rPh sb="0" eb="2">
      <t>ヘイセイ</t>
    </rPh>
    <rPh sb="4" eb="5">
      <t>ネン</t>
    </rPh>
    <rPh sb="6" eb="7">
      <t>ガツ</t>
    </rPh>
    <phoneticPr fontId="4"/>
  </si>
  <si>
    <t>あおぞら保育園</t>
    <rPh sb="4" eb="7">
      <t>ホイクエン</t>
    </rPh>
    <phoneticPr fontId="4"/>
  </si>
  <si>
    <t>平成28年4月</t>
    <rPh sb="0" eb="2">
      <t>ヘイセイ</t>
    </rPh>
    <rPh sb="4" eb="5">
      <t>ネン</t>
    </rPh>
    <rPh sb="6" eb="7">
      <t>ガツ</t>
    </rPh>
    <phoneticPr fontId="4"/>
  </si>
  <si>
    <t>竜王あら川
こども園</t>
    <rPh sb="0" eb="2">
      <t>リュウオウ</t>
    </rPh>
    <rPh sb="4" eb="5">
      <t>カワ</t>
    </rPh>
    <rPh sb="9" eb="10">
      <t>エン</t>
    </rPh>
    <phoneticPr fontId="4"/>
  </si>
  <si>
    <t>認定こども園
あおばこども園</t>
    <rPh sb="0" eb="2">
      <t>ニンテイ</t>
    </rPh>
    <rPh sb="5" eb="6">
      <t>エン</t>
    </rPh>
    <rPh sb="13" eb="14">
      <t>エン</t>
    </rPh>
    <phoneticPr fontId="4"/>
  </si>
  <si>
    <t>認定こども園
かおり幼稚園</t>
    <rPh sb="0" eb="2">
      <t>ニンテイ</t>
    </rPh>
    <rPh sb="5" eb="6">
      <t>エン</t>
    </rPh>
    <rPh sb="10" eb="13">
      <t>ヨウチエン</t>
    </rPh>
    <phoneticPr fontId="4"/>
  </si>
  <si>
    <t>認定こども園</t>
    <rPh sb="0" eb="1">
      <t>ニン</t>
    </rPh>
    <rPh sb="1" eb="2">
      <t>サダム</t>
    </rPh>
    <rPh sb="5" eb="6">
      <t>エン</t>
    </rPh>
    <phoneticPr fontId="4"/>
  </si>
  <si>
    <t>甲斐ひよこ保育園</t>
    <rPh sb="0" eb="2">
      <t>カイ</t>
    </rPh>
    <rPh sb="5" eb="8">
      <t>ホイクエン</t>
    </rPh>
    <phoneticPr fontId="4"/>
  </si>
  <si>
    <t>げんきっこ
双葉保育園</t>
    <rPh sb="6" eb="8">
      <t>フタバ</t>
    </rPh>
    <rPh sb="8" eb="11">
      <t>ホイクエン</t>
    </rPh>
    <phoneticPr fontId="4"/>
  </si>
  <si>
    <t>松島さくら
保育園</t>
    <rPh sb="0" eb="2">
      <t>マツシマ</t>
    </rPh>
    <rPh sb="6" eb="9">
      <t>ホイクエン</t>
    </rPh>
    <phoneticPr fontId="4"/>
  </si>
  <si>
    <t>平成23年4月</t>
    <rPh sb="0" eb="2">
      <t>ヘイセイ</t>
    </rPh>
    <rPh sb="4" eb="5">
      <t>ネン</t>
    </rPh>
    <rPh sb="6" eb="7">
      <t>ガツ</t>
    </rPh>
    <phoneticPr fontId="4"/>
  </si>
  <si>
    <t>クローバー
保育園</t>
    <rPh sb="6" eb="9">
      <t>ホイクエン</t>
    </rPh>
    <phoneticPr fontId="4"/>
  </si>
  <si>
    <t>昭和31年3月</t>
    <rPh sb="0" eb="2">
      <t>ショウワ</t>
    </rPh>
    <rPh sb="4" eb="5">
      <t>ネン</t>
    </rPh>
    <rPh sb="6" eb="7">
      <t>ガツ</t>
    </rPh>
    <phoneticPr fontId="4"/>
  </si>
  <si>
    <t>吉沢立正保育園</t>
    <rPh sb="0" eb="2">
      <t>キッサワ</t>
    </rPh>
    <rPh sb="2" eb="4">
      <t>リッショウ</t>
    </rPh>
    <rPh sb="4" eb="7">
      <t>ホイクエン</t>
    </rPh>
    <phoneticPr fontId="4"/>
  </si>
  <si>
    <t>昭和52年4月</t>
    <rPh sb="0" eb="2">
      <t>ショウワ</t>
    </rPh>
    <rPh sb="4" eb="5">
      <t>ネン</t>
    </rPh>
    <rPh sb="6" eb="7">
      <t>ガツ</t>
    </rPh>
    <phoneticPr fontId="4"/>
  </si>
  <si>
    <t>万才保育園</t>
    <rPh sb="0" eb="2">
      <t>マンサイ</t>
    </rPh>
    <rPh sb="2" eb="5">
      <t>ホイクエン</t>
    </rPh>
    <phoneticPr fontId="4"/>
  </si>
  <si>
    <t>昭和48年11月</t>
    <rPh sb="0" eb="2">
      <t>ショウワ</t>
    </rPh>
    <rPh sb="4" eb="5">
      <t>ネン</t>
    </rPh>
    <rPh sb="7" eb="8">
      <t>ガツ</t>
    </rPh>
    <phoneticPr fontId="4"/>
  </si>
  <si>
    <t>玉幡保育園</t>
    <rPh sb="0" eb="1">
      <t>タマ</t>
    </rPh>
    <rPh sb="1" eb="2">
      <t>ハタ</t>
    </rPh>
    <rPh sb="2" eb="5">
      <t>ホイクエン</t>
    </rPh>
    <phoneticPr fontId="4"/>
  </si>
  <si>
    <t>昭和28年8月</t>
    <rPh sb="0" eb="2">
      <t>ショウワ</t>
    </rPh>
    <rPh sb="4" eb="5">
      <t>ネン</t>
    </rPh>
    <rPh sb="6" eb="7">
      <t>ガツ</t>
    </rPh>
    <phoneticPr fontId="4"/>
  </si>
  <si>
    <t>玉川保育園</t>
    <rPh sb="0" eb="2">
      <t>タマガワ</t>
    </rPh>
    <rPh sb="2" eb="5">
      <t>ホイクエン</t>
    </rPh>
    <phoneticPr fontId="4"/>
  </si>
  <si>
    <t>昭和27年10月</t>
    <rPh sb="0" eb="2">
      <t>ショウワ</t>
    </rPh>
    <rPh sb="4" eb="5">
      <t>ネン</t>
    </rPh>
    <rPh sb="7" eb="8">
      <t>ガツ</t>
    </rPh>
    <phoneticPr fontId="4"/>
  </si>
  <si>
    <t>竜王大生園</t>
    <rPh sb="0" eb="2">
      <t>リュウオウ</t>
    </rPh>
    <rPh sb="2" eb="3">
      <t>ダイ</t>
    </rPh>
    <rPh sb="3" eb="4">
      <t>ショウ</t>
    </rPh>
    <rPh sb="4" eb="5">
      <t>エン</t>
    </rPh>
    <phoneticPr fontId="4"/>
  </si>
  <si>
    <t>私立保育園</t>
    <rPh sb="0" eb="1">
      <t>ワタシ</t>
    </rPh>
    <rPh sb="1" eb="2">
      <t>リツ</t>
    </rPh>
    <rPh sb="2" eb="3">
      <t>タモツ</t>
    </rPh>
    <rPh sb="3" eb="4">
      <t>イク</t>
    </rPh>
    <rPh sb="4" eb="5">
      <t>エン</t>
    </rPh>
    <phoneticPr fontId="4"/>
  </si>
  <si>
    <t>昭和48年4月</t>
    <rPh sb="0" eb="2">
      <t>ショウワ</t>
    </rPh>
    <rPh sb="4" eb="5">
      <t>ネン</t>
    </rPh>
    <rPh sb="6" eb="7">
      <t>ガツ</t>
    </rPh>
    <phoneticPr fontId="4"/>
  </si>
  <si>
    <t>竜王西保育園</t>
    <rPh sb="0" eb="2">
      <t>リュウオウ</t>
    </rPh>
    <rPh sb="2" eb="3">
      <t>ニシ</t>
    </rPh>
    <rPh sb="3" eb="6">
      <t>ホイクエン</t>
    </rPh>
    <phoneticPr fontId="4"/>
  </si>
  <si>
    <t>昭和32年4月</t>
    <rPh sb="0" eb="2">
      <t>ショウワ</t>
    </rPh>
    <rPh sb="4" eb="5">
      <t>ネン</t>
    </rPh>
    <rPh sb="6" eb="7">
      <t>ガツ</t>
    </rPh>
    <phoneticPr fontId="4"/>
  </si>
  <si>
    <t>双葉西保育園</t>
    <rPh sb="0" eb="2">
      <t>フタバ</t>
    </rPh>
    <rPh sb="2" eb="3">
      <t>ニシ</t>
    </rPh>
    <rPh sb="3" eb="6">
      <t>ホイクエン</t>
    </rPh>
    <phoneticPr fontId="4"/>
  </si>
  <si>
    <t>昭和29年4月</t>
    <rPh sb="0" eb="2">
      <t>ショウワ</t>
    </rPh>
    <rPh sb="4" eb="5">
      <t>ネン</t>
    </rPh>
    <rPh sb="6" eb="7">
      <t>ガツ</t>
    </rPh>
    <phoneticPr fontId="4"/>
  </si>
  <si>
    <t>敷島保育園</t>
    <rPh sb="0" eb="2">
      <t>シキシマ</t>
    </rPh>
    <rPh sb="2" eb="5">
      <t>ホイクエン</t>
    </rPh>
    <phoneticPr fontId="4"/>
  </si>
  <si>
    <t>昭和50年4月</t>
    <rPh sb="0" eb="2">
      <t>ショウワ</t>
    </rPh>
    <rPh sb="4" eb="5">
      <t>ネン</t>
    </rPh>
    <rPh sb="6" eb="7">
      <t>ガツ</t>
    </rPh>
    <phoneticPr fontId="4"/>
  </si>
  <si>
    <t>竜王中央保育園</t>
    <rPh sb="0" eb="2">
      <t>リュウオウ</t>
    </rPh>
    <rPh sb="2" eb="4">
      <t>チュウオウ</t>
    </rPh>
    <rPh sb="4" eb="7">
      <t>ホイクエン</t>
    </rPh>
    <phoneticPr fontId="4"/>
  </si>
  <si>
    <t>昭和46年4月</t>
    <rPh sb="0" eb="2">
      <t>ショウワ</t>
    </rPh>
    <rPh sb="4" eb="5">
      <t>ネン</t>
    </rPh>
    <rPh sb="6" eb="7">
      <t>ガツ</t>
    </rPh>
    <phoneticPr fontId="4"/>
  </si>
  <si>
    <t>竜王東保育園</t>
    <rPh sb="0" eb="2">
      <t>リュウオウ</t>
    </rPh>
    <rPh sb="2" eb="3">
      <t>ヒガシ</t>
    </rPh>
    <rPh sb="3" eb="6">
      <t>ホイクエン</t>
    </rPh>
    <phoneticPr fontId="4"/>
  </si>
  <si>
    <t>昭和49年2月</t>
    <rPh sb="0" eb="2">
      <t>ショウワ</t>
    </rPh>
    <rPh sb="4" eb="5">
      <t>ネン</t>
    </rPh>
    <rPh sb="6" eb="7">
      <t>ガツ</t>
    </rPh>
    <phoneticPr fontId="4"/>
  </si>
  <si>
    <t>竜王北保育園</t>
    <rPh sb="0" eb="2">
      <t>リュウオウ</t>
    </rPh>
    <rPh sb="2" eb="3">
      <t>キタ</t>
    </rPh>
    <rPh sb="3" eb="6">
      <t>ホイクエン</t>
    </rPh>
    <phoneticPr fontId="4"/>
  </si>
  <si>
    <t>公立保育園</t>
    <rPh sb="0" eb="1">
      <t>コウ</t>
    </rPh>
    <rPh sb="1" eb="2">
      <t>リツ</t>
    </rPh>
    <rPh sb="2" eb="3">
      <t>タモツ</t>
    </rPh>
    <rPh sb="3" eb="4">
      <t>イク</t>
    </rPh>
    <rPh sb="4" eb="5">
      <t>エン</t>
    </rPh>
    <phoneticPr fontId="4"/>
  </si>
  <si>
    <t>　創　立</t>
    <rPh sb="1" eb="2">
      <t>キズ</t>
    </rPh>
    <rPh sb="3" eb="4">
      <t>リツ</t>
    </rPh>
    <phoneticPr fontId="4"/>
  </si>
  <si>
    <t>年　</t>
    <rPh sb="0" eb="1">
      <t>ネン</t>
    </rPh>
    <phoneticPr fontId="4"/>
  </si>
  <si>
    <t>園　　　名</t>
    <rPh sb="0" eb="1">
      <t>エン</t>
    </rPh>
    <rPh sb="4" eb="5">
      <t>メイ</t>
    </rPh>
    <phoneticPr fontId="4"/>
  </si>
  <si>
    <t>（単位:人）</t>
    <rPh sb="1" eb="3">
      <t>タンイ</t>
    </rPh>
    <rPh sb="4" eb="5">
      <t>ニン</t>
    </rPh>
    <phoneticPr fontId="4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</si>
  <si>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</si>
  <si>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（３）保育所等園児数</t>
    <rPh sb="3" eb="5">
      <t>ホイク</t>
    </rPh>
    <rPh sb="5" eb="6">
      <t>ジョ</t>
    </rPh>
    <rPh sb="6" eb="7">
      <t>トウ</t>
    </rPh>
    <rPh sb="7" eb="9">
      <t>エンジ</t>
    </rPh>
    <rPh sb="9" eb="10">
      <t>スウ</t>
    </rPh>
    <phoneticPr fontId="4"/>
  </si>
  <si>
    <t>　　　　　　　　　資料：　国民年金事業概況</t>
    <rPh sb="9" eb="11">
      <t>シリョウ</t>
    </rPh>
    <rPh sb="13" eb="15">
      <t>コクミン</t>
    </rPh>
    <rPh sb="15" eb="17">
      <t>ネンキン</t>
    </rPh>
    <rPh sb="17" eb="19">
      <t>ジギョウ</t>
    </rPh>
    <rPh sb="19" eb="21">
      <t>ガイキョウ</t>
    </rPh>
    <phoneticPr fontId="4"/>
  </si>
  <si>
    <t>0</t>
    <phoneticPr fontId="4"/>
  </si>
  <si>
    <t>0</t>
  </si>
  <si>
    <t>障　害　年　金</t>
    <rPh sb="0" eb="1">
      <t>サワ</t>
    </rPh>
    <rPh sb="2" eb="3">
      <t>ガイ</t>
    </rPh>
    <rPh sb="4" eb="5">
      <t>ネン</t>
    </rPh>
    <rPh sb="6" eb="7">
      <t>キン</t>
    </rPh>
    <phoneticPr fontId="4"/>
  </si>
  <si>
    <t>老齢福祉年金</t>
    <rPh sb="0" eb="1">
      <t>ロウ</t>
    </rPh>
    <rPh sb="1" eb="2">
      <t>ヨワイ</t>
    </rPh>
    <rPh sb="2" eb="4">
      <t>フクシ</t>
    </rPh>
    <rPh sb="4" eb="6">
      <t>ネンキン</t>
    </rPh>
    <phoneticPr fontId="4"/>
  </si>
  <si>
    <r>
      <t>（イ）無拠出年金　　　　　　　　　　　　（</t>
    </r>
    <r>
      <rPr>
        <sz val="11"/>
        <rFont val="ＭＳ Ｐ明朝"/>
        <family val="1"/>
        <charset val="128"/>
      </rPr>
      <t>各年3月31日現在</t>
    </r>
    <r>
      <rPr>
        <sz val="11"/>
        <color theme="1"/>
        <rFont val="ＭＳ Ｐゴシック"/>
        <family val="2"/>
        <charset val="128"/>
        <scheme val="minor"/>
      </rPr>
      <t>）</t>
    </r>
    <rPh sb="3" eb="6">
      <t>ムキョシュツ</t>
    </rPh>
    <rPh sb="6" eb="8">
      <t>ネンキン</t>
    </rPh>
    <rPh sb="21" eb="23">
      <t>カクネン</t>
    </rPh>
    <rPh sb="24" eb="25">
      <t>ツキ</t>
    </rPh>
    <rPh sb="27" eb="28">
      <t>ヒ</t>
    </rPh>
    <rPh sb="28" eb="30">
      <t>ゲンザイ</t>
    </rPh>
    <phoneticPr fontId="4"/>
  </si>
  <si>
    <t>（７）国民年金の状況</t>
    <rPh sb="3" eb="5">
      <t>コクミン</t>
    </rPh>
    <rPh sb="5" eb="7">
      <t>ネンキン</t>
    </rPh>
    <rPh sb="8" eb="10">
      <t>ジョウキョウ</t>
    </rPh>
    <phoneticPr fontId="4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</si>
  <si>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4"/>
  </si>
  <si>
    <t>令和元年度</t>
  </si>
  <si>
    <t>日赤社資</t>
    <rPh sb="0" eb="1">
      <t>ヒ</t>
    </rPh>
    <rPh sb="1" eb="2">
      <t>アカ</t>
    </rPh>
    <rPh sb="2" eb="3">
      <t>シャ</t>
    </rPh>
    <rPh sb="3" eb="4">
      <t>シ</t>
    </rPh>
    <phoneticPr fontId="4"/>
  </si>
  <si>
    <t>共同募金</t>
    <rPh sb="0" eb="2">
      <t>キョウドウ</t>
    </rPh>
    <rPh sb="2" eb="4">
      <t>ボキン</t>
    </rPh>
    <phoneticPr fontId="4"/>
  </si>
  <si>
    <t>年度</t>
    <rPh sb="0" eb="1">
      <t>トシ</t>
    </rPh>
    <rPh sb="1" eb="2">
      <t>ド</t>
    </rPh>
    <phoneticPr fontId="4"/>
  </si>
  <si>
    <t>(単位：円）</t>
    <rPh sb="1" eb="3">
      <t>タンイ</t>
    </rPh>
    <rPh sb="4" eb="5">
      <t>エン</t>
    </rPh>
    <phoneticPr fontId="4"/>
  </si>
  <si>
    <t>（６）共同募金・日赤社資の状況</t>
    <rPh sb="3" eb="5">
      <t>キョウドウ</t>
    </rPh>
    <rPh sb="5" eb="7">
      <t>ボキン</t>
    </rPh>
    <rPh sb="8" eb="9">
      <t>ヒ</t>
    </rPh>
    <rPh sb="9" eb="10">
      <t>アカ</t>
    </rPh>
    <rPh sb="10" eb="11">
      <t>シャ</t>
    </rPh>
    <rPh sb="11" eb="12">
      <t>シ</t>
    </rPh>
    <rPh sb="13" eb="15">
      <t>ジョウキョウ</t>
    </rPh>
    <phoneticPr fontId="4"/>
  </si>
  <si>
    <t>注：第61児童扶養手当受給資格者の確認及び異動状況　　</t>
    <rPh sb="0" eb="1">
      <t>チュウ</t>
    </rPh>
    <rPh sb="2" eb="3">
      <t>ダイ</t>
    </rPh>
    <rPh sb="5" eb="7">
      <t>ジドウ</t>
    </rPh>
    <rPh sb="7" eb="9">
      <t>フヨウ</t>
    </rPh>
    <rPh sb="9" eb="11">
      <t>テアテ</t>
    </rPh>
    <rPh sb="11" eb="13">
      <t>ジュキュウ</t>
    </rPh>
    <rPh sb="13" eb="15">
      <t>シカク</t>
    </rPh>
    <rPh sb="15" eb="16">
      <t>シャ</t>
    </rPh>
    <rPh sb="17" eb="19">
      <t>カクニン</t>
    </rPh>
    <rPh sb="19" eb="20">
      <t>オヨ</t>
    </rPh>
    <rPh sb="21" eb="23">
      <t>イドウ</t>
    </rPh>
    <rPh sb="23" eb="25">
      <t>ジョウキョウ</t>
    </rPh>
    <phoneticPr fontId="4"/>
  </si>
  <si>
    <t>父子世帯</t>
    <rPh sb="0" eb="2">
      <t>フシ</t>
    </rPh>
    <rPh sb="2" eb="4">
      <t>セタイ</t>
    </rPh>
    <phoneticPr fontId="4"/>
  </si>
  <si>
    <t>年</t>
    <rPh sb="0" eb="1">
      <t>トシ</t>
    </rPh>
    <phoneticPr fontId="4"/>
  </si>
  <si>
    <t>　（各年1月1日現在）</t>
    <rPh sb="2" eb="4">
      <t>カクネン</t>
    </rPh>
    <rPh sb="5" eb="6">
      <t>ガツ</t>
    </rPh>
    <rPh sb="7" eb="8">
      <t>ニチ</t>
    </rPh>
    <rPh sb="8" eb="10">
      <t>ゲンザイ</t>
    </rPh>
    <phoneticPr fontId="4"/>
  </si>
  <si>
    <t>（５）母子世帯・父子世帯数</t>
    <rPh sb="3" eb="5">
      <t>ボシ</t>
    </rPh>
    <rPh sb="5" eb="7">
      <t>セタイ</t>
    </rPh>
    <rPh sb="8" eb="10">
      <t>フシ</t>
    </rPh>
    <rPh sb="10" eb="13">
      <t>セタイスウ</t>
    </rPh>
    <phoneticPr fontId="4"/>
  </si>
  <si>
    <t>（令和6年4月1日現在）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4"/>
  </si>
  <si>
    <t>令和2</t>
  </si>
  <si>
    <t>（令和6年4月1日現在）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</si>
</sst>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#,##0;&quot;▲ &quot;#,##0"/>
    <numFmt numFmtId="178" formatCode="#,##0_);\(#,##0\)"/>
    <numFmt numFmtId="179" formatCode="#,##0_);[Red]\(#,##0\)"/>
    <numFmt numFmtId="180" formatCode="0.00_);[Red]\(0.00\)"/>
    <numFmt numFmtId="181" formatCode="0_ "/>
    <numFmt numFmtId="182" formatCode="#,##0_ 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name val="HGS教科書体"/>
      <family val="1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5" fillId="0" borderId="0" xfId="0" applyFont="1" applyFill="1">
      <alignment vertical="center"/>
    </xf>
    <xf numFmtId="49" fontId="8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/>
    </xf>
    <xf numFmtId="40" fontId="9" fillId="0" borderId="1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shrinkToFit="1"/>
    </xf>
    <xf numFmtId="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left" vertical="center"/>
    </xf>
    <xf numFmtId="4" fontId="9" fillId="0" borderId="2" xfId="0" applyNumberFormat="1" applyFont="1" applyFill="1" applyBorder="1" applyAlignment="1">
      <alignment vertical="center"/>
    </xf>
    <xf numFmtId="40" fontId="9" fillId="0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2" applyFont="1" applyFill="1">
      <alignment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>
      <alignment vertical="center"/>
    </xf>
    <xf numFmtId="0" fontId="13" fillId="0" borderId="0" xfId="2" applyFont="1" applyFill="1">
      <alignment vertical="center"/>
    </xf>
    <xf numFmtId="0" fontId="9" fillId="0" borderId="12" xfId="2" applyFont="1" applyFill="1" applyBorder="1">
      <alignment vertical="center"/>
    </xf>
    <xf numFmtId="0" fontId="9" fillId="0" borderId="12" xfId="2" applyFont="1" applyFill="1" applyBorder="1" applyAlignment="1">
      <alignment vertical="center"/>
    </xf>
    <xf numFmtId="0" fontId="9" fillId="0" borderId="9" xfId="2" applyFont="1" applyFill="1" applyBorder="1">
      <alignment vertical="center"/>
    </xf>
    <xf numFmtId="0" fontId="9" fillId="0" borderId="10" xfId="2" applyFont="1" applyFill="1" applyBorder="1" applyAlignment="1">
      <alignment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38" fontId="9" fillId="0" borderId="0" xfId="3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38" fontId="9" fillId="0" borderId="8" xfId="3" applyFont="1" applyFill="1" applyBorder="1" applyAlignment="1">
      <alignment vertical="center"/>
    </xf>
    <xf numFmtId="0" fontId="9" fillId="0" borderId="8" xfId="2" applyFont="1" applyFill="1" applyBorder="1" applyAlignment="1">
      <alignment vertical="center"/>
    </xf>
    <xf numFmtId="38" fontId="9" fillId="0" borderId="0" xfId="2" applyNumberFormat="1" applyFont="1" applyFill="1">
      <alignment vertical="center"/>
    </xf>
    <xf numFmtId="38" fontId="13" fillId="0" borderId="12" xfId="3" applyFont="1" applyFill="1" applyBorder="1">
      <alignment vertical="center"/>
    </xf>
    <xf numFmtId="38" fontId="13" fillId="0" borderId="12" xfId="3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horizontal="center" vertical="center" shrinkToFit="1"/>
    </xf>
    <xf numFmtId="0" fontId="9" fillId="0" borderId="17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right" vertical="center"/>
    </xf>
    <xf numFmtId="0" fontId="15" fillId="0" borderId="0" xfId="2" applyFont="1" applyFill="1">
      <alignment vertical="center"/>
    </xf>
    <xf numFmtId="177" fontId="16" fillId="0" borderId="0" xfId="2" applyNumberFormat="1" applyFont="1" applyFill="1" applyAlignment="1">
      <alignment horizontal="center" vertical="center"/>
    </xf>
    <xf numFmtId="177" fontId="12" fillId="0" borderId="0" xfId="2" applyNumberFormat="1" applyFont="1" applyFill="1" applyAlignment="1"/>
    <xf numFmtId="177" fontId="16" fillId="0" borderId="0" xfId="2" applyNumberFormat="1" applyFont="1" applyFill="1" applyAlignment="1">
      <alignment horizontal="center" vertical="center" textRotation="180"/>
    </xf>
    <xf numFmtId="177" fontId="13" fillId="0" borderId="0" xfId="2" applyNumberFormat="1" applyFont="1" applyFill="1" applyAlignment="1">
      <alignment horizontal="center" vertical="center"/>
    </xf>
    <xf numFmtId="178" fontId="13" fillId="0" borderId="13" xfId="2" applyNumberFormat="1" applyFont="1" applyFill="1" applyBorder="1" applyAlignment="1">
      <alignment horizontal="right" vertical="center"/>
    </xf>
    <xf numFmtId="177" fontId="13" fillId="0" borderId="14" xfId="2" applyNumberFormat="1" applyFont="1" applyFill="1" applyBorder="1" applyAlignment="1">
      <alignment horizontal="right" vertical="center"/>
    </xf>
    <xf numFmtId="178" fontId="13" fillId="0" borderId="18" xfId="2" applyNumberFormat="1" applyFont="1" applyFill="1" applyBorder="1" applyAlignment="1">
      <alignment horizontal="right" vertical="center"/>
    </xf>
    <xf numFmtId="177" fontId="13" fillId="0" borderId="19" xfId="2" applyNumberFormat="1" applyFont="1" applyFill="1" applyBorder="1" applyAlignment="1">
      <alignment horizontal="right" vertical="center"/>
    </xf>
    <xf numFmtId="177" fontId="13" fillId="0" borderId="0" xfId="2" applyNumberFormat="1" applyFont="1" applyFill="1" applyAlignment="1">
      <alignment horizontal="right" vertical="center"/>
    </xf>
    <xf numFmtId="177" fontId="3" fillId="0" borderId="0" xfId="2" applyNumberFormat="1" applyFont="1" applyFill="1" applyAlignment="1">
      <alignment vertical="center"/>
    </xf>
    <xf numFmtId="177" fontId="11" fillId="0" borderId="0" xfId="2" applyNumberFormat="1" applyFill="1" applyAlignment="1">
      <alignment horizontal="left" vertical="center"/>
    </xf>
    <xf numFmtId="0" fontId="3" fillId="0" borderId="0" xfId="2" applyFont="1" applyFill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Border="1">
      <alignment vertical="center"/>
    </xf>
    <xf numFmtId="0" fontId="9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right" vertical="center"/>
    </xf>
    <xf numFmtId="0" fontId="13" fillId="0" borderId="9" xfId="2" applyFont="1" applyFill="1" applyBorder="1" applyAlignment="1">
      <alignment horizontal="center" vertical="center" shrinkToFit="1"/>
    </xf>
    <xf numFmtId="38" fontId="9" fillId="0" borderId="9" xfId="3" applyFont="1" applyFill="1" applyBorder="1" applyAlignment="1">
      <alignment horizontal="center" vertical="center"/>
    </xf>
    <xf numFmtId="179" fontId="9" fillId="0" borderId="12" xfId="3" applyNumberFormat="1" applyFont="1" applyFill="1" applyBorder="1" applyAlignment="1">
      <alignment horizontal="center" vertical="center"/>
    </xf>
    <xf numFmtId="179" fontId="5" fillId="0" borderId="12" xfId="3" applyNumberFormat="1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 shrinkToFit="1"/>
    </xf>
    <xf numFmtId="0" fontId="12" fillId="0" borderId="0" xfId="2" applyFont="1" applyFill="1">
      <alignment vertical="center"/>
    </xf>
    <xf numFmtId="0" fontId="9" fillId="0" borderId="0" xfId="2" applyFont="1" applyFill="1" applyBorder="1">
      <alignment vertical="center"/>
    </xf>
    <xf numFmtId="0" fontId="3" fillId="0" borderId="0" xfId="2" applyFont="1" applyFill="1" applyAlignment="1">
      <alignment horizontal="right" vertical="center"/>
    </xf>
    <xf numFmtId="0" fontId="21" fillId="0" borderId="0" xfId="2" applyFont="1" applyFill="1" applyAlignment="1">
      <alignment horizontal="left" vertical="center"/>
    </xf>
    <xf numFmtId="0" fontId="21" fillId="0" borderId="0" xfId="2" applyFont="1" applyFill="1">
      <alignment vertical="center"/>
    </xf>
    <xf numFmtId="179" fontId="9" fillId="0" borderId="12" xfId="2" applyNumberFormat="1" applyFont="1" applyFill="1" applyBorder="1">
      <alignment vertical="center"/>
    </xf>
    <xf numFmtId="181" fontId="9" fillId="0" borderId="12" xfId="2" applyNumberFormat="1" applyFont="1" applyFill="1" applyBorder="1">
      <alignment vertical="center"/>
    </xf>
    <xf numFmtId="181" fontId="23" fillId="0" borderId="26" xfId="2" applyNumberFormat="1" applyFont="1" applyFill="1" applyBorder="1">
      <alignment vertical="center"/>
    </xf>
    <xf numFmtId="181" fontId="23" fillId="0" borderId="12" xfId="2" applyNumberFormat="1" applyFont="1" applyFill="1" applyBorder="1">
      <alignment vertical="center"/>
    </xf>
    <xf numFmtId="0" fontId="22" fillId="0" borderId="9" xfId="2" applyFont="1" applyFill="1" applyBorder="1" applyAlignment="1">
      <alignment horizontal="center" vertical="center" wrapText="1"/>
    </xf>
    <xf numFmtId="0" fontId="22" fillId="0" borderId="12" xfId="2" applyFont="1" applyFill="1" applyBorder="1" applyAlignment="1">
      <alignment horizontal="distributed" vertical="center" wrapText="1"/>
    </xf>
    <xf numFmtId="0" fontId="22" fillId="0" borderId="12" xfId="2" applyFont="1" applyFill="1" applyBorder="1" applyAlignment="1">
      <alignment horizontal="center" vertical="center" wrapText="1"/>
    </xf>
    <xf numFmtId="0" fontId="22" fillId="0" borderId="10" xfId="2" applyFont="1" applyFill="1" applyBorder="1" applyAlignment="1">
      <alignment horizontal="distributed" vertical="center" wrapText="1"/>
    </xf>
    <xf numFmtId="181" fontId="9" fillId="0" borderId="26" xfId="2" applyNumberFormat="1" applyFont="1" applyFill="1" applyBorder="1">
      <alignment vertical="center"/>
    </xf>
    <xf numFmtId="0" fontId="22" fillId="0" borderId="12" xfId="2" applyFont="1" applyFill="1" applyBorder="1" applyAlignment="1">
      <alignment horizontal="distributed" vertical="center"/>
    </xf>
    <xf numFmtId="181" fontId="9" fillId="0" borderId="0" xfId="2" applyNumberFormat="1" applyFont="1" applyFill="1" applyBorder="1">
      <alignment vertical="center"/>
    </xf>
    <xf numFmtId="0" fontId="22" fillId="0" borderId="0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distributed" vertical="center"/>
    </xf>
    <xf numFmtId="0" fontId="9" fillId="0" borderId="23" xfId="2" applyFont="1" applyFill="1" applyBorder="1" applyAlignment="1">
      <alignment vertical="center"/>
    </xf>
    <xf numFmtId="0" fontId="9" fillId="0" borderId="25" xfId="2" applyFont="1" applyFill="1" applyBorder="1" applyAlignment="1">
      <alignment horizontal="right" vertical="center"/>
    </xf>
    <xf numFmtId="0" fontId="11" fillId="0" borderId="0" xfId="2" applyFill="1">
      <alignment vertical="center"/>
    </xf>
    <xf numFmtId="0" fontId="12" fillId="0" borderId="0" xfId="2" applyFont="1" applyFill="1" applyAlignment="1"/>
    <xf numFmtId="177" fontId="9" fillId="0" borderId="0" xfId="2" applyNumberFormat="1" applyFont="1" applyFill="1" applyAlignment="1">
      <alignment horizontal="right" vertical="center"/>
    </xf>
    <xf numFmtId="177" fontId="24" fillId="0" borderId="0" xfId="2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horizontal="center" vertical="center"/>
    </xf>
    <xf numFmtId="182" fontId="9" fillId="0" borderId="12" xfId="2" applyNumberFormat="1" applyFont="1" applyFill="1" applyBorder="1" applyAlignment="1">
      <alignment vertical="center"/>
    </xf>
    <xf numFmtId="49" fontId="9" fillId="0" borderId="12" xfId="2" applyNumberFormat="1" applyFont="1" applyFill="1" applyBorder="1" applyAlignment="1">
      <alignment horizontal="center" vertical="center"/>
    </xf>
    <xf numFmtId="182" fontId="5" fillId="0" borderId="12" xfId="2" applyNumberFormat="1" applyFont="1" applyFill="1" applyBorder="1" applyAlignment="1">
      <alignment vertical="center"/>
    </xf>
    <xf numFmtId="177" fontId="5" fillId="0" borderId="12" xfId="2" applyNumberFormat="1" applyFont="1" applyFill="1" applyBorder="1" applyAlignment="1">
      <alignment horizontal="center" vertical="center"/>
    </xf>
    <xf numFmtId="49" fontId="5" fillId="0" borderId="12" xfId="2" applyNumberFormat="1" applyFont="1" applyFill="1" applyBorder="1" applyAlignment="1">
      <alignment horizontal="center" vertical="center"/>
    </xf>
    <xf numFmtId="177" fontId="13" fillId="0" borderId="23" xfId="2" applyNumberFormat="1" applyFont="1" applyFill="1" applyBorder="1" applyAlignment="1">
      <alignment horizontal="center" vertical="center"/>
    </xf>
    <xf numFmtId="177" fontId="9" fillId="0" borderId="12" xfId="2" applyNumberFormat="1" applyFont="1" applyFill="1" applyBorder="1" applyAlignment="1">
      <alignment horizontal="center" vertical="center"/>
    </xf>
    <xf numFmtId="177" fontId="13" fillId="0" borderId="25" xfId="2" applyNumberFormat="1" applyFont="1" applyFill="1" applyBorder="1" applyAlignment="1">
      <alignment horizontal="center" vertical="center"/>
    </xf>
    <xf numFmtId="177" fontId="11" fillId="0" borderId="0" xfId="2" applyNumberFormat="1" applyFont="1" applyFill="1" applyAlignment="1">
      <alignment vertical="center"/>
    </xf>
    <xf numFmtId="0" fontId="9" fillId="0" borderId="10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right" vertical="center"/>
    </xf>
    <xf numFmtId="0" fontId="10" fillId="0" borderId="0" xfId="2" applyFont="1" applyFill="1">
      <alignment vertical="center"/>
    </xf>
    <xf numFmtId="0" fontId="9" fillId="0" borderId="12" xfId="2" applyFont="1" applyFill="1" applyBorder="1" applyAlignment="1">
      <alignment horizontal="center" vertical="center"/>
    </xf>
    <xf numFmtId="0" fontId="17" fillId="0" borderId="0" xfId="2" applyFont="1" applyFill="1">
      <alignment vertical="center"/>
    </xf>
    <xf numFmtId="0" fontId="17" fillId="0" borderId="0" xfId="2" applyFont="1" applyFill="1" applyAlignment="1">
      <alignment horizontal="left" vertical="center"/>
    </xf>
    <xf numFmtId="0" fontId="25" fillId="0" borderId="0" xfId="2" applyFont="1" applyFill="1" applyAlignment="1">
      <alignment horizontal="left" vertical="center"/>
    </xf>
    <xf numFmtId="0" fontId="25" fillId="0" borderId="0" xfId="2" applyFont="1" applyFill="1">
      <alignment vertical="center"/>
    </xf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3" xfId="2" applyFont="1" applyFill="1" applyBorder="1">
      <alignment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vertical="center"/>
    </xf>
    <xf numFmtId="0" fontId="7" fillId="0" borderId="0" xfId="2" applyFont="1" applyFill="1">
      <alignment vertical="center"/>
    </xf>
    <xf numFmtId="0" fontId="11" fillId="0" borderId="0" xfId="2" applyFill="1" applyAlignment="1">
      <alignment horizontal="center" vertical="center"/>
    </xf>
    <xf numFmtId="178" fontId="17" fillId="0" borderId="13" xfId="2" applyNumberFormat="1" applyFont="1" applyFill="1" applyBorder="1" applyAlignment="1">
      <alignment horizontal="right" vertical="center"/>
    </xf>
    <xf numFmtId="177" fontId="17" fillId="0" borderId="14" xfId="2" applyNumberFormat="1" applyFont="1" applyFill="1" applyBorder="1" applyAlignment="1">
      <alignment horizontal="right" vertical="center"/>
    </xf>
    <xf numFmtId="178" fontId="17" fillId="0" borderId="18" xfId="2" applyNumberFormat="1" applyFont="1" applyFill="1" applyBorder="1" applyAlignment="1">
      <alignment horizontal="right" vertical="center"/>
    </xf>
    <xf numFmtId="177" fontId="17" fillId="0" borderId="19" xfId="2" applyNumberFormat="1" applyFont="1" applyFill="1" applyBorder="1" applyAlignment="1">
      <alignment horizontal="right" vertical="center"/>
    </xf>
    <xf numFmtId="177" fontId="17" fillId="0" borderId="23" xfId="2" applyNumberFormat="1" applyFont="1" applyFill="1" applyBorder="1" applyAlignment="1">
      <alignment horizontal="center" vertical="center"/>
    </xf>
    <xf numFmtId="177" fontId="17" fillId="0" borderId="25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1" fillId="0" borderId="0" xfId="2" applyFont="1" applyFill="1" applyAlignment="1">
      <alignment vertical="center"/>
    </xf>
    <xf numFmtId="0" fontId="9" fillId="0" borderId="0" xfId="2" applyFont="1" applyFill="1" applyAlignment="1">
      <alignment horizontal="center"/>
    </xf>
    <xf numFmtId="0" fontId="9" fillId="0" borderId="0" xfId="2" applyFont="1" applyFill="1" applyAlignment="1">
      <alignment vertical="center"/>
    </xf>
    <xf numFmtId="0" fontId="13" fillId="0" borderId="10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176" fontId="9" fillId="0" borderId="10" xfId="2" applyNumberFormat="1" applyFont="1" applyFill="1" applyBorder="1" applyAlignment="1">
      <alignment horizontal="right" vertical="center"/>
    </xf>
    <xf numFmtId="176" fontId="9" fillId="0" borderId="9" xfId="2" applyNumberFormat="1" applyFont="1" applyFill="1" applyBorder="1" applyAlignment="1">
      <alignment horizontal="right"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3" fillId="0" borderId="16" xfId="2" applyFont="1" applyFill="1" applyBorder="1" applyAlignment="1">
      <alignment horizontal="left" vertical="center"/>
    </xf>
    <xf numFmtId="0" fontId="11" fillId="0" borderId="15" xfId="2" applyFont="1" applyFill="1" applyBorder="1" applyAlignment="1">
      <alignment horizontal="left" vertical="center"/>
    </xf>
    <xf numFmtId="0" fontId="13" fillId="0" borderId="12" xfId="2" applyFont="1" applyFill="1" applyBorder="1" applyAlignment="1">
      <alignment horizontal="center" vertical="center" shrinkToFit="1"/>
    </xf>
    <xf numFmtId="0" fontId="13" fillId="0" borderId="21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 wrapText="1"/>
    </xf>
    <xf numFmtId="0" fontId="13" fillId="0" borderId="8" xfId="2" applyFont="1" applyFill="1" applyBorder="1" applyAlignment="1">
      <alignment horizontal="center" vertical="center"/>
    </xf>
    <xf numFmtId="0" fontId="13" fillId="0" borderId="18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 wrapText="1" shrinkToFit="1"/>
    </xf>
    <xf numFmtId="0" fontId="9" fillId="0" borderId="8" xfId="2" applyFont="1" applyFill="1" applyBorder="1" applyAlignment="1">
      <alignment horizontal="center" vertical="center" shrinkToFit="1"/>
    </xf>
    <xf numFmtId="0" fontId="9" fillId="0" borderId="18" xfId="2" applyFont="1" applyFill="1" applyBorder="1" applyAlignment="1">
      <alignment horizontal="center" vertical="center" shrinkToFit="1"/>
    </xf>
    <xf numFmtId="0" fontId="9" fillId="0" borderId="14" xfId="2" applyFont="1" applyFill="1" applyBorder="1" applyAlignment="1">
      <alignment horizontal="center" vertical="center" shrinkToFit="1"/>
    </xf>
    <xf numFmtId="0" fontId="9" fillId="0" borderId="17" xfId="2" applyFont="1" applyFill="1" applyBorder="1" applyAlignment="1">
      <alignment horizontal="center" vertical="center" shrinkToFit="1"/>
    </xf>
    <xf numFmtId="0" fontId="9" fillId="0" borderId="13" xfId="2" applyFont="1" applyFill="1" applyBorder="1" applyAlignment="1">
      <alignment horizontal="center" vertical="center" shrinkToFit="1"/>
    </xf>
    <xf numFmtId="0" fontId="14" fillId="0" borderId="25" xfId="2" applyFont="1" applyFill="1" applyBorder="1" applyAlignment="1">
      <alignment horizontal="center" vertical="center" wrapText="1"/>
    </xf>
    <xf numFmtId="0" fontId="14" fillId="0" borderId="23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textRotation="255"/>
    </xf>
    <xf numFmtId="0" fontId="9" fillId="0" borderId="24" xfId="2" applyFont="1" applyFill="1" applyBorder="1" applyAlignment="1">
      <alignment horizontal="center" vertical="center" textRotation="255"/>
    </xf>
    <xf numFmtId="0" fontId="9" fillId="0" borderId="23" xfId="2" applyFont="1" applyFill="1" applyBorder="1" applyAlignment="1">
      <alignment horizontal="center" vertical="center" textRotation="255"/>
    </xf>
    <xf numFmtId="0" fontId="9" fillId="0" borderId="10" xfId="2" applyFont="1" applyFill="1" applyBorder="1" applyAlignment="1">
      <alignment horizontal="distributed" vertical="center"/>
    </xf>
    <xf numFmtId="0" fontId="9" fillId="0" borderId="9" xfId="2" applyFont="1" applyFill="1" applyBorder="1" applyAlignment="1">
      <alignment horizontal="distributed" vertical="center"/>
    </xf>
    <xf numFmtId="0" fontId="9" fillId="0" borderId="10" xfId="2" applyFont="1" applyFill="1" applyBorder="1" applyAlignment="1">
      <alignment horizontal="center" vertical="center" shrinkToFit="1"/>
    </xf>
    <xf numFmtId="0" fontId="9" fillId="0" borderId="9" xfId="2" applyFont="1" applyFill="1" applyBorder="1" applyAlignment="1">
      <alignment horizontal="center" vertical="center" shrinkToFit="1"/>
    </xf>
    <xf numFmtId="0" fontId="9" fillId="0" borderId="1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shrinkToFit="1"/>
    </xf>
    <xf numFmtId="0" fontId="21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 textRotation="255" wrapText="1"/>
    </xf>
    <xf numFmtId="0" fontId="3" fillId="0" borderId="12" xfId="2" applyFont="1" applyFill="1" applyBorder="1" applyAlignment="1">
      <alignment horizontal="center" vertical="center" textRotation="255"/>
    </xf>
    <xf numFmtId="0" fontId="21" fillId="0" borderId="8" xfId="2" applyFont="1" applyFill="1" applyBorder="1" applyAlignment="1">
      <alignment horizontal="left" vertical="center"/>
    </xf>
    <xf numFmtId="0" fontId="22" fillId="0" borderId="10" xfId="2" applyFont="1" applyFill="1" applyBorder="1" applyAlignment="1">
      <alignment horizontal="center" vertical="center"/>
    </xf>
    <xf numFmtId="0" fontId="22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left" vertical="center"/>
    </xf>
    <xf numFmtId="0" fontId="9" fillId="0" borderId="25" xfId="2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22" fillId="0" borderId="12" xfId="2" applyFont="1" applyFill="1" applyBorder="1" applyAlignment="1">
      <alignment horizontal="center" vertical="center" textRotation="255" wrapText="1"/>
    </xf>
    <xf numFmtId="0" fontId="22" fillId="0" borderId="12" xfId="2" applyFont="1" applyFill="1" applyBorder="1" applyAlignment="1">
      <alignment horizontal="center" vertical="center" textRotation="255"/>
    </xf>
    <xf numFmtId="0" fontId="9" fillId="0" borderId="0" xfId="2" applyFont="1" applyFill="1" applyAlignment="1">
      <alignment horizontal="left" vertical="center"/>
    </xf>
    <xf numFmtId="180" fontId="9" fillId="0" borderId="25" xfId="2" applyNumberFormat="1" applyFont="1" applyFill="1" applyBorder="1" applyAlignment="1">
      <alignment horizontal="center" vertical="center" wrapText="1" shrinkToFit="1"/>
    </xf>
    <xf numFmtId="0" fontId="11" fillId="0" borderId="23" xfId="2" applyFont="1" applyFill="1" applyBorder="1" applyAlignment="1">
      <alignment horizontal="center" vertical="center" wrapText="1" shrinkToFit="1"/>
    </xf>
    <xf numFmtId="57" fontId="9" fillId="0" borderId="25" xfId="2" applyNumberFormat="1" applyFont="1" applyFill="1" applyBorder="1" applyAlignment="1">
      <alignment horizontal="center" vertical="center" wrapText="1" shrinkToFit="1"/>
    </xf>
    <xf numFmtId="0" fontId="13" fillId="0" borderId="19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3" fillId="0" borderId="25" xfId="2" applyFont="1" applyFill="1" applyBorder="1" applyAlignment="1">
      <alignment horizontal="center" vertical="center" shrinkToFit="1"/>
    </xf>
    <xf numFmtId="0" fontId="13" fillId="0" borderId="23" xfId="2" applyFont="1" applyFill="1" applyBorder="1" applyAlignment="1">
      <alignment horizontal="center" vertical="center" shrinkToFit="1"/>
    </xf>
    <xf numFmtId="0" fontId="17" fillId="0" borderId="25" xfId="2" applyFont="1" applyFill="1" applyBorder="1" applyAlignment="1">
      <alignment horizontal="center" vertical="center" shrinkToFit="1"/>
    </xf>
    <xf numFmtId="0" fontId="19" fillId="0" borderId="23" xfId="2" applyFont="1" applyFill="1" applyBorder="1" applyAlignment="1">
      <alignment horizontal="center" vertical="center" shrinkToFit="1"/>
    </xf>
    <xf numFmtId="0" fontId="16" fillId="0" borderId="23" xfId="2" applyFont="1" applyFill="1" applyBorder="1" applyAlignment="1">
      <alignment horizontal="center" vertical="center" shrinkToFit="1"/>
    </xf>
    <xf numFmtId="0" fontId="13" fillId="0" borderId="25" xfId="2" applyFont="1" applyFill="1" applyBorder="1" applyAlignment="1">
      <alignment horizontal="center" vertical="center" wrapText="1" shrinkToFit="1"/>
    </xf>
    <xf numFmtId="0" fontId="13" fillId="0" borderId="25" xfId="2" applyFont="1" applyFill="1" applyBorder="1" applyAlignment="1">
      <alignment horizontal="left" vertical="center" wrapText="1" shrinkToFit="1"/>
    </xf>
    <xf numFmtId="0" fontId="16" fillId="0" borderId="23" xfId="2" applyFont="1" applyFill="1" applyBorder="1" applyAlignment="1">
      <alignment horizontal="left" vertical="center" wrapText="1" shrinkToFit="1"/>
    </xf>
    <xf numFmtId="0" fontId="5" fillId="0" borderId="25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center" vertical="center"/>
    </xf>
    <xf numFmtId="38" fontId="7" fillId="0" borderId="10" xfId="3" applyFont="1" applyFill="1" applyBorder="1" applyAlignment="1">
      <alignment horizontal="center" vertical="center"/>
    </xf>
    <xf numFmtId="38" fontId="7" fillId="0" borderId="11" xfId="3" applyFont="1" applyFill="1" applyBorder="1" applyAlignment="1">
      <alignment horizontal="center" vertical="center"/>
    </xf>
    <xf numFmtId="38" fontId="7" fillId="0" borderId="9" xfId="3" applyFont="1" applyFill="1" applyBorder="1" applyAlignment="1">
      <alignment horizontal="center" vertical="center"/>
    </xf>
    <xf numFmtId="38" fontId="3" fillId="0" borderId="10" xfId="3" applyFont="1" applyFill="1" applyBorder="1" applyAlignment="1">
      <alignment horizontal="center" vertical="center"/>
    </xf>
    <xf numFmtId="38" fontId="3" fillId="0" borderId="11" xfId="3" applyFont="1" applyFill="1" applyBorder="1" applyAlignment="1">
      <alignment horizontal="center" vertical="center"/>
    </xf>
    <xf numFmtId="38" fontId="3" fillId="0" borderId="9" xfId="3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177" fontId="9" fillId="0" borderId="12" xfId="2" applyNumberFormat="1" applyFont="1" applyFill="1" applyBorder="1" applyAlignment="1">
      <alignment horizontal="center" vertical="center"/>
    </xf>
    <xf numFmtId="177" fontId="13" fillId="0" borderId="12" xfId="2" applyNumberFormat="1" applyFont="1" applyFill="1" applyBorder="1" applyAlignment="1">
      <alignment horizontal="center" vertical="center"/>
    </xf>
    <xf numFmtId="177" fontId="11" fillId="0" borderId="17" xfId="2" applyNumberFormat="1" applyFill="1" applyBorder="1" applyAlignment="1">
      <alignment horizontal="left" vertical="center"/>
    </xf>
    <xf numFmtId="0" fontId="11" fillId="0" borderId="17" xfId="2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177" fontId="17" fillId="0" borderId="25" xfId="2" applyNumberFormat="1" applyFont="1" applyFill="1" applyBorder="1" applyAlignment="1">
      <alignment horizontal="center" vertical="center"/>
    </xf>
    <xf numFmtId="177" fontId="17" fillId="0" borderId="23" xfId="2" applyNumberFormat="1" applyFont="1" applyFill="1" applyBorder="1" applyAlignment="1">
      <alignment horizontal="center" vertical="center"/>
    </xf>
    <xf numFmtId="178" fontId="17" fillId="0" borderId="25" xfId="2" applyNumberFormat="1" applyFont="1" applyFill="1" applyBorder="1" applyAlignment="1">
      <alignment horizontal="center" vertical="center"/>
    </xf>
    <xf numFmtId="178" fontId="17" fillId="0" borderId="23" xfId="2" applyNumberFormat="1" applyFont="1" applyFill="1" applyBorder="1" applyAlignment="1">
      <alignment horizontal="center" vertical="center"/>
    </xf>
    <xf numFmtId="177" fontId="17" fillId="0" borderId="25" xfId="2" applyNumberFormat="1" applyFont="1" applyFill="1" applyBorder="1" applyAlignment="1" applyProtection="1">
      <alignment horizontal="center" vertical="center"/>
    </xf>
    <xf numFmtId="177" fontId="17" fillId="0" borderId="23" xfId="2" applyNumberFormat="1" applyFont="1" applyFill="1" applyBorder="1" applyAlignment="1" applyProtection="1">
      <alignment horizontal="center" vertical="center"/>
    </xf>
    <xf numFmtId="179" fontId="17" fillId="0" borderId="25" xfId="2" applyNumberFormat="1" applyFont="1" applyFill="1" applyBorder="1" applyAlignment="1">
      <alignment horizontal="center" vertical="center"/>
    </xf>
    <xf numFmtId="179" fontId="17" fillId="0" borderId="23" xfId="2" applyNumberFormat="1" applyFont="1" applyFill="1" applyBorder="1" applyAlignment="1">
      <alignment horizontal="center" vertical="center"/>
    </xf>
    <xf numFmtId="177" fontId="17" fillId="0" borderId="24" xfId="2" applyNumberFormat="1" applyFont="1" applyFill="1" applyBorder="1" applyAlignment="1">
      <alignment horizontal="center" vertical="center"/>
    </xf>
    <xf numFmtId="177" fontId="17" fillId="0" borderId="12" xfId="2" applyNumberFormat="1" applyFont="1" applyFill="1" applyBorder="1" applyAlignment="1">
      <alignment horizontal="center" vertical="center"/>
    </xf>
    <xf numFmtId="177" fontId="17" fillId="0" borderId="10" xfId="2" applyNumberFormat="1" applyFont="1" applyFill="1" applyBorder="1" applyAlignment="1">
      <alignment horizontal="center" vertical="center"/>
    </xf>
    <xf numFmtId="177" fontId="17" fillId="0" borderId="9" xfId="2" applyNumberFormat="1" applyFont="1" applyFill="1" applyBorder="1" applyAlignment="1">
      <alignment horizontal="center" vertical="center"/>
    </xf>
    <xf numFmtId="177" fontId="13" fillId="0" borderId="25" xfId="2" applyNumberFormat="1" applyFont="1" applyFill="1" applyBorder="1" applyAlignment="1">
      <alignment horizontal="center" vertical="center"/>
    </xf>
    <xf numFmtId="177" fontId="13" fillId="0" borderId="23" xfId="2" applyNumberFormat="1" applyFont="1" applyFill="1" applyBorder="1" applyAlignment="1">
      <alignment horizontal="center" vertical="center"/>
    </xf>
    <xf numFmtId="177" fontId="13" fillId="0" borderId="25" xfId="2" applyNumberFormat="1" applyFont="1" applyFill="1" applyBorder="1" applyAlignment="1" applyProtection="1">
      <alignment horizontal="center" vertical="center"/>
    </xf>
    <xf numFmtId="177" fontId="13" fillId="0" borderId="23" xfId="2" applyNumberFormat="1" applyFont="1" applyFill="1" applyBorder="1" applyAlignment="1" applyProtection="1">
      <alignment horizontal="center" vertical="center"/>
    </xf>
    <xf numFmtId="179" fontId="13" fillId="0" borderId="25" xfId="2" applyNumberFormat="1" applyFont="1" applyFill="1" applyBorder="1" applyAlignment="1">
      <alignment horizontal="center" vertical="center"/>
    </xf>
    <xf numFmtId="179" fontId="13" fillId="0" borderId="23" xfId="2" applyNumberFormat="1" applyFont="1" applyFill="1" applyBorder="1" applyAlignment="1">
      <alignment horizontal="center" vertical="center"/>
    </xf>
    <xf numFmtId="177" fontId="9" fillId="0" borderId="0" xfId="2" applyNumberFormat="1" applyFont="1" applyFill="1" applyAlignment="1">
      <alignment horizontal="center" vertical="center" textRotation="180"/>
    </xf>
    <xf numFmtId="177" fontId="9" fillId="0" borderId="8" xfId="2" applyNumberFormat="1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178" fontId="13" fillId="0" borderId="25" xfId="2" applyNumberFormat="1" applyFont="1" applyFill="1" applyBorder="1" applyAlignment="1">
      <alignment horizontal="center" vertical="center"/>
    </xf>
    <xf numFmtId="178" fontId="13" fillId="0" borderId="23" xfId="2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1371600" y="352425"/>
          <a:ext cx="685800" cy="33337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9525</xdr:rowOff>
    </xdr:from>
    <xdr:to>
      <xdr:col>3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>
          <a:off x="1371600" y="352425"/>
          <a:ext cx="685800" cy="33337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0" y="352425"/>
          <a:ext cx="1371600" cy="33337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>
          <a:off x="0" y="352425"/>
          <a:ext cx="1371600" cy="33337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cxnSp macro="">
      <xdr:nvCxnSpPr>
        <xdr:cNvPr id="4" name="直線コネクタ 3"/>
        <xdr:cNvCxnSpPr/>
      </xdr:nvCxnSpPr>
      <xdr:spPr>
        <a:xfrm>
          <a:off x="0" y="352425"/>
          <a:ext cx="1371600" cy="33337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cxnSp macro="">
      <xdr:nvCxnSpPr>
        <xdr:cNvPr id="5" name="直線コネクタ 4"/>
        <xdr:cNvCxnSpPr/>
      </xdr:nvCxnSpPr>
      <xdr:spPr>
        <a:xfrm>
          <a:off x="0" y="352425"/>
          <a:ext cx="1371600" cy="33337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view="pageBreakPreview" zoomScale="90" zoomScaleNormal="100" zoomScaleSheetLayoutView="90" workbookViewId="0"/>
  </sheetViews>
  <sheetFormatPr defaultRowHeight="13.5"/>
  <cols>
    <col min="1" max="1" width="5.375" style="23" customWidth="1"/>
    <col min="2" max="2" width="5.875" style="23" customWidth="1"/>
    <col min="3" max="3" width="5.375" style="23" customWidth="1"/>
    <col min="4" max="15" width="5.875" style="23" customWidth="1"/>
    <col min="16" max="16" width="7.625" style="23" customWidth="1"/>
    <col min="17" max="17" width="3.125" style="23" customWidth="1"/>
    <col min="18" max="16384" width="9" style="23"/>
  </cols>
  <sheetData>
    <row r="1" spans="1:16" ht="18.75" customHeight="1">
      <c r="A1" s="47" t="s">
        <v>235</v>
      </c>
      <c r="B1" s="47"/>
      <c r="K1" s="45"/>
      <c r="O1" s="46"/>
      <c r="P1" s="45"/>
    </row>
    <row r="2" spans="1:16" ht="3.75" customHeight="1">
      <c r="K2" s="45"/>
      <c r="O2" s="46"/>
      <c r="P2" s="45"/>
    </row>
    <row r="3" spans="1:16" ht="18.75" customHeight="1">
      <c r="A3" s="23" t="s">
        <v>234</v>
      </c>
      <c r="G3" s="34" t="s">
        <v>423</v>
      </c>
      <c r="J3" s="62"/>
      <c r="K3" s="62"/>
      <c r="L3" s="62"/>
      <c r="M3" s="44"/>
      <c r="N3" s="44"/>
      <c r="O3" s="44"/>
      <c r="P3" s="43" t="s">
        <v>233</v>
      </c>
    </row>
    <row r="4" spans="1:16" s="25" customFormat="1" ht="30" customHeight="1">
      <c r="A4" s="182" t="s">
        <v>232</v>
      </c>
      <c r="B4" s="183"/>
      <c r="C4" s="184"/>
      <c r="D4" s="159" t="s">
        <v>194</v>
      </c>
      <c r="E4" s="160"/>
      <c r="F4" s="160"/>
      <c r="G4" s="161"/>
      <c r="H4" s="159" t="s">
        <v>193</v>
      </c>
      <c r="I4" s="160"/>
      <c r="J4" s="160"/>
      <c r="K4" s="161"/>
      <c r="L4" s="159" t="s">
        <v>231</v>
      </c>
      <c r="M4" s="160"/>
      <c r="N4" s="160"/>
      <c r="O4" s="161"/>
      <c r="P4" s="171" t="s">
        <v>230</v>
      </c>
    </row>
    <row r="5" spans="1:16" s="25" customFormat="1" ht="30.75" customHeight="1">
      <c r="A5" s="185"/>
      <c r="B5" s="186"/>
      <c r="C5" s="187"/>
      <c r="D5" s="31" t="s">
        <v>229</v>
      </c>
      <c r="E5" s="31" t="s">
        <v>228</v>
      </c>
      <c r="F5" s="31" t="s">
        <v>227</v>
      </c>
      <c r="G5" s="31" t="s">
        <v>205</v>
      </c>
      <c r="H5" s="31" t="s">
        <v>226</v>
      </c>
      <c r="I5" s="31" t="s">
        <v>225</v>
      </c>
      <c r="J5" s="31" t="s">
        <v>224</v>
      </c>
      <c r="K5" s="31" t="s">
        <v>205</v>
      </c>
      <c r="L5" s="31" t="s">
        <v>226</v>
      </c>
      <c r="M5" s="31" t="s">
        <v>225</v>
      </c>
      <c r="N5" s="31" t="s">
        <v>224</v>
      </c>
      <c r="O5" s="31" t="s">
        <v>201</v>
      </c>
      <c r="P5" s="172"/>
    </row>
    <row r="6" spans="1:16" s="25" customFormat="1" ht="21" customHeight="1">
      <c r="A6" s="173" t="s">
        <v>223</v>
      </c>
      <c r="B6" s="176" t="s">
        <v>222</v>
      </c>
      <c r="C6" s="177"/>
      <c r="D6" s="40">
        <v>447</v>
      </c>
      <c r="E6" s="40">
        <v>459</v>
      </c>
      <c r="F6" s="40">
        <v>165</v>
      </c>
      <c r="G6" s="40">
        <f t="shared" ref="G6:G13" si="0">SUM(D6:F6)</f>
        <v>1071</v>
      </c>
      <c r="H6" s="40">
        <v>19</v>
      </c>
      <c r="I6" s="40">
        <v>4</v>
      </c>
      <c r="J6" s="41">
        <v>6</v>
      </c>
      <c r="K6" s="40">
        <f t="shared" ref="K6:K13" si="1">SUM(H6:J6)</f>
        <v>29</v>
      </c>
      <c r="L6" s="40">
        <f t="shared" ref="L6:N13" si="2">SUM(D6+H6)</f>
        <v>466</v>
      </c>
      <c r="M6" s="40">
        <f t="shared" si="2"/>
        <v>463</v>
      </c>
      <c r="N6" s="40">
        <f t="shared" si="2"/>
        <v>171</v>
      </c>
      <c r="O6" s="40">
        <f t="shared" ref="O6:O13" si="3">SUM(L6:N6)</f>
        <v>1100</v>
      </c>
      <c r="P6" s="40">
        <v>25</v>
      </c>
    </row>
    <row r="7" spans="1:16" s="25" customFormat="1" ht="21" customHeight="1">
      <c r="A7" s="174"/>
      <c r="B7" s="176" t="s">
        <v>221</v>
      </c>
      <c r="C7" s="177"/>
      <c r="D7" s="40">
        <v>90</v>
      </c>
      <c r="E7" s="40">
        <v>26</v>
      </c>
      <c r="F7" s="40">
        <v>44</v>
      </c>
      <c r="G7" s="40">
        <f t="shared" si="0"/>
        <v>160</v>
      </c>
      <c r="H7" s="41">
        <v>3</v>
      </c>
      <c r="I7" s="41">
        <v>0</v>
      </c>
      <c r="J7" s="41">
        <v>0</v>
      </c>
      <c r="K7" s="40">
        <f t="shared" si="1"/>
        <v>3</v>
      </c>
      <c r="L7" s="40">
        <f t="shared" si="2"/>
        <v>93</v>
      </c>
      <c r="M7" s="40">
        <f t="shared" si="2"/>
        <v>26</v>
      </c>
      <c r="N7" s="40">
        <f t="shared" si="2"/>
        <v>44</v>
      </c>
      <c r="O7" s="40">
        <f t="shared" si="3"/>
        <v>163</v>
      </c>
      <c r="P7" s="40">
        <v>3</v>
      </c>
    </row>
    <row r="8" spans="1:16" s="25" customFormat="1" ht="21" customHeight="1">
      <c r="A8" s="174"/>
      <c r="B8" s="176" t="s">
        <v>220</v>
      </c>
      <c r="C8" s="177"/>
      <c r="D8" s="40">
        <v>59</v>
      </c>
      <c r="E8" s="40">
        <v>65</v>
      </c>
      <c r="F8" s="40">
        <v>77</v>
      </c>
      <c r="G8" s="40">
        <f t="shared" si="0"/>
        <v>201</v>
      </c>
      <c r="H8" s="40">
        <v>1</v>
      </c>
      <c r="I8" s="41">
        <v>2</v>
      </c>
      <c r="J8" s="41">
        <v>4</v>
      </c>
      <c r="K8" s="40">
        <f t="shared" si="1"/>
        <v>7</v>
      </c>
      <c r="L8" s="40">
        <f t="shared" si="2"/>
        <v>60</v>
      </c>
      <c r="M8" s="40">
        <f t="shared" si="2"/>
        <v>67</v>
      </c>
      <c r="N8" s="40">
        <f t="shared" si="2"/>
        <v>81</v>
      </c>
      <c r="O8" s="40">
        <f t="shared" si="3"/>
        <v>208</v>
      </c>
      <c r="P8" s="40">
        <v>2</v>
      </c>
    </row>
    <row r="9" spans="1:16" s="25" customFormat="1" ht="21" customHeight="1">
      <c r="A9" s="174"/>
      <c r="B9" s="178" t="s">
        <v>219</v>
      </c>
      <c r="C9" s="179"/>
      <c r="D9" s="40">
        <v>1</v>
      </c>
      <c r="E9" s="40">
        <v>25</v>
      </c>
      <c r="F9" s="41">
        <v>0</v>
      </c>
      <c r="G9" s="40">
        <f t="shared" si="0"/>
        <v>26</v>
      </c>
      <c r="H9" s="41">
        <v>0</v>
      </c>
      <c r="I9" s="41">
        <v>0</v>
      </c>
      <c r="J9" s="41">
        <v>0</v>
      </c>
      <c r="K9" s="40">
        <f t="shared" si="1"/>
        <v>0</v>
      </c>
      <c r="L9" s="40">
        <f t="shared" si="2"/>
        <v>1</v>
      </c>
      <c r="M9" s="40">
        <f t="shared" si="2"/>
        <v>25</v>
      </c>
      <c r="N9" s="40">
        <f t="shared" si="2"/>
        <v>0</v>
      </c>
      <c r="O9" s="40">
        <f t="shared" si="3"/>
        <v>26</v>
      </c>
      <c r="P9" s="40">
        <v>0</v>
      </c>
    </row>
    <row r="10" spans="1:16" s="25" customFormat="1" ht="21" customHeight="1">
      <c r="A10" s="174"/>
      <c r="B10" s="176" t="s">
        <v>218</v>
      </c>
      <c r="C10" s="177"/>
      <c r="D10" s="40">
        <v>217</v>
      </c>
      <c r="E10" s="40">
        <v>210</v>
      </c>
      <c r="F10" s="41">
        <v>0</v>
      </c>
      <c r="G10" s="40">
        <f t="shared" si="0"/>
        <v>427</v>
      </c>
      <c r="H10" s="40">
        <v>4</v>
      </c>
      <c r="I10" s="40">
        <v>3</v>
      </c>
      <c r="J10" s="41">
        <v>0</v>
      </c>
      <c r="K10" s="40">
        <f t="shared" si="1"/>
        <v>7</v>
      </c>
      <c r="L10" s="40">
        <f t="shared" si="2"/>
        <v>221</v>
      </c>
      <c r="M10" s="40">
        <f t="shared" si="2"/>
        <v>213</v>
      </c>
      <c r="N10" s="40">
        <f t="shared" si="2"/>
        <v>0</v>
      </c>
      <c r="O10" s="40">
        <f t="shared" si="3"/>
        <v>434</v>
      </c>
      <c r="P10" s="40">
        <v>0</v>
      </c>
    </row>
    <row r="11" spans="1:16" s="25" customFormat="1" ht="21" customHeight="1">
      <c r="A11" s="174"/>
      <c r="B11" s="176" t="s">
        <v>217</v>
      </c>
      <c r="C11" s="177"/>
      <c r="D11" s="40">
        <v>9</v>
      </c>
      <c r="E11" s="40">
        <v>39</v>
      </c>
      <c r="F11" s="41">
        <v>0</v>
      </c>
      <c r="G11" s="40">
        <f t="shared" si="0"/>
        <v>48</v>
      </c>
      <c r="H11" s="41">
        <v>0</v>
      </c>
      <c r="I11" s="41">
        <v>0</v>
      </c>
      <c r="J11" s="41">
        <v>0</v>
      </c>
      <c r="K11" s="40">
        <f t="shared" si="1"/>
        <v>0</v>
      </c>
      <c r="L11" s="40">
        <f t="shared" si="2"/>
        <v>9</v>
      </c>
      <c r="M11" s="40">
        <f t="shared" si="2"/>
        <v>39</v>
      </c>
      <c r="N11" s="40">
        <f t="shared" si="2"/>
        <v>0</v>
      </c>
      <c r="O11" s="40">
        <f t="shared" si="3"/>
        <v>48</v>
      </c>
      <c r="P11" s="40">
        <v>0</v>
      </c>
    </row>
    <row r="12" spans="1:16" s="25" customFormat="1" ht="21" customHeight="1">
      <c r="A12" s="174"/>
      <c r="B12" s="176" t="s">
        <v>216</v>
      </c>
      <c r="C12" s="177"/>
      <c r="D12" s="40">
        <v>208</v>
      </c>
      <c r="E12" s="40">
        <v>10</v>
      </c>
      <c r="F12" s="41">
        <v>0</v>
      </c>
      <c r="G12" s="40">
        <f t="shared" si="0"/>
        <v>218</v>
      </c>
      <c r="H12" s="41">
        <v>0</v>
      </c>
      <c r="I12" s="41">
        <v>0</v>
      </c>
      <c r="J12" s="41">
        <v>0</v>
      </c>
      <c r="K12" s="40">
        <f t="shared" si="1"/>
        <v>0</v>
      </c>
      <c r="L12" s="40">
        <f t="shared" si="2"/>
        <v>208</v>
      </c>
      <c r="M12" s="40">
        <f t="shared" si="2"/>
        <v>10</v>
      </c>
      <c r="N12" s="40">
        <f t="shared" si="2"/>
        <v>0</v>
      </c>
      <c r="O12" s="40">
        <f t="shared" si="3"/>
        <v>218</v>
      </c>
      <c r="P12" s="40">
        <v>0</v>
      </c>
    </row>
    <row r="13" spans="1:16" s="25" customFormat="1" ht="21" customHeight="1">
      <c r="A13" s="174"/>
      <c r="B13" s="176" t="s">
        <v>215</v>
      </c>
      <c r="C13" s="177"/>
      <c r="D13" s="40">
        <v>6</v>
      </c>
      <c r="E13" s="40">
        <v>106</v>
      </c>
      <c r="F13" s="41">
        <v>0</v>
      </c>
      <c r="G13" s="40">
        <f t="shared" si="0"/>
        <v>112</v>
      </c>
      <c r="H13" s="41">
        <v>0</v>
      </c>
      <c r="I13" s="41">
        <v>2</v>
      </c>
      <c r="J13" s="41">
        <v>0</v>
      </c>
      <c r="K13" s="40">
        <f t="shared" si="1"/>
        <v>2</v>
      </c>
      <c r="L13" s="40">
        <f t="shared" si="2"/>
        <v>6</v>
      </c>
      <c r="M13" s="40">
        <f t="shared" si="2"/>
        <v>108</v>
      </c>
      <c r="N13" s="40">
        <f t="shared" si="2"/>
        <v>0</v>
      </c>
      <c r="O13" s="40">
        <f t="shared" si="3"/>
        <v>114</v>
      </c>
      <c r="P13" s="40">
        <v>0</v>
      </c>
    </row>
    <row r="14" spans="1:16" s="25" customFormat="1" ht="16.5" customHeight="1">
      <c r="A14" s="174"/>
      <c r="B14" s="188" t="s">
        <v>214</v>
      </c>
      <c r="C14" s="167"/>
      <c r="D14" s="42" t="s">
        <v>213</v>
      </c>
      <c r="E14" s="42" t="s">
        <v>212</v>
      </c>
      <c r="F14" s="42" t="s">
        <v>211</v>
      </c>
      <c r="G14" s="42" t="s">
        <v>205</v>
      </c>
      <c r="H14" s="42" t="s">
        <v>213</v>
      </c>
      <c r="I14" s="42" t="s">
        <v>212</v>
      </c>
      <c r="J14" s="42" t="s">
        <v>211</v>
      </c>
      <c r="K14" s="42" t="s">
        <v>205</v>
      </c>
      <c r="L14" s="42" t="s">
        <v>213</v>
      </c>
      <c r="M14" s="42" t="s">
        <v>212</v>
      </c>
      <c r="N14" s="42" t="s">
        <v>211</v>
      </c>
      <c r="O14" s="42" t="s">
        <v>201</v>
      </c>
      <c r="P14" s="42" t="s">
        <v>200</v>
      </c>
    </row>
    <row r="15" spans="1:16" s="25" customFormat="1" ht="21" customHeight="1">
      <c r="A15" s="175"/>
      <c r="B15" s="168"/>
      <c r="C15" s="170"/>
      <c r="D15" s="40">
        <f>SUM(D6:D13)</f>
        <v>1037</v>
      </c>
      <c r="E15" s="40">
        <f>SUM(E6:E13)</f>
        <v>940</v>
      </c>
      <c r="F15" s="40">
        <f>SUM(F6:F13)</f>
        <v>286</v>
      </c>
      <c r="G15" s="40">
        <f>SUM(D15:F15)</f>
        <v>2263</v>
      </c>
      <c r="H15" s="40">
        <f>SUM(H6:H13)</f>
        <v>27</v>
      </c>
      <c r="I15" s="40">
        <f>SUM(I6:I13)</f>
        <v>11</v>
      </c>
      <c r="J15" s="40">
        <f>SUM(J6:J13)</f>
        <v>10</v>
      </c>
      <c r="K15" s="40">
        <f>SUM(H15:J15)</f>
        <v>48</v>
      </c>
      <c r="L15" s="40">
        <f>SUM(L6:L13)</f>
        <v>1064</v>
      </c>
      <c r="M15" s="40">
        <f>SUM(M6:M13)</f>
        <v>951</v>
      </c>
      <c r="N15" s="40">
        <f>SUM(N6:N13)</f>
        <v>296</v>
      </c>
      <c r="O15" s="40">
        <f>SUM(L15:N15)</f>
        <v>2311</v>
      </c>
      <c r="P15" s="40">
        <f>SUM(P6:P13)</f>
        <v>30</v>
      </c>
    </row>
    <row r="16" spans="1:16" s="25" customFormat="1" ht="16.5" customHeight="1">
      <c r="A16" s="188" t="s">
        <v>210</v>
      </c>
      <c r="B16" s="166"/>
      <c r="C16" s="167"/>
      <c r="D16" s="42" t="s">
        <v>209</v>
      </c>
      <c r="E16" s="42" t="s">
        <v>208</v>
      </c>
      <c r="F16" s="42" t="s">
        <v>207</v>
      </c>
      <c r="G16" s="42" t="s">
        <v>205</v>
      </c>
      <c r="H16" s="42" t="s">
        <v>209</v>
      </c>
      <c r="I16" s="42" t="s">
        <v>208</v>
      </c>
      <c r="J16" s="42" t="s">
        <v>207</v>
      </c>
      <c r="K16" s="42" t="s">
        <v>205</v>
      </c>
      <c r="L16" s="42" t="s">
        <v>209</v>
      </c>
      <c r="M16" s="42" t="s">
        <v>208</v>
      </c>
      <c r="N16" s="42" t="s">
        <v>207</v>
      </c>
      <c r="O16" s="42" t="s">
        <v>201</v>
      </c>
      <c r="P16" s="42" t="s">
        <v>200</v>
      </c>
    </row>
    <row r="17" spans="1:18" s="25" customFormat="1" ht="21" customHeight="1">
      <c r="A17" s="168"/>
      <c r="B17" s="169"/>
      <c r="C17" s="170"/>
      <c r="D17" s="40">
        <v>62</v>
      </c>
      <c r="E17" s="40">
        <v>529</v>
      </c>
      <c r="F17" s="40">
        <v>202</v>
      </c>
      <c r="G17" s="40">
        <f>SUM(D17:F17)</f>
        <v>793</v>
      </c>
      <c r="H17" s="40">
        <v>0</v>
      </c>
      <c r="I17" s="40">
        <v>3</v>
      </c>
      <c r="J17" s="41">
        <v>19</v>
      </c>
      <c r="K17" s="40">
        <f>SUM(H17:J17)</f>
        <v>22</v>
      </c>
      <c r="L17" s="40">
        <f>D17+H17</f>
        <v>62</v>
      </c>
      <c r="M17" s="40">
        <f>E17+I17</f>
        <v>532</v>
      </c>
      <c r="N17" s="40">
        <f>F17+J17</f>
        <v>221</v>
      </c>
      <c r="O17" s="40">
        <f>SUM(L17:N17)</f>
        <v>815</v>
      </c>
      <c r="P17" s="40">
        <v>1</v>
      </c>
      <c r="R17" s="39"/>
    </row>
    <row r="18" spans="1:18" s="25" customFormat="1" ht="15.75" customHeight="1">
      <c r="A18" s="165" t="s">
        <v>206</v>
      </c>
      <c r="B18" s="166"/>
      <c r="C18" s="167"/>
      <c r="D18" s="42" t="s">
        <v>204</v>
      </c>
      <c r="E18" s="42" t="s">
        <v>203</v>
      </c>
      <c r="F18" s="42" t="s">
        <v>202</v>
      </c>
      <c r="G18" s="42" t="s">
        <v>205</v>
      </c>
      <c r="H18" s="42" t="s">
        <v>204</v>
      </c>
      <c r="I18" s="42" t="s">
        <v>203</v>
      </c>
      <c r="J18" s="42" t="s">
        <v>202</v>
      </c>
      <c r="K18" s="42" t="s">
        <v>205</v>
      </c>
      <c r="L18" s="42" t="s">
        <v>204</v>
      </c>
      <c r="M18" s="42" t="s">
        <v>203</v>
      </c>
      <c r="N18" s="42" t="s">
        <v>202</v>
      </c>
      <c r="O18" s="42" t="s">
        <v>201</v>
      </c>
      <c r="P18" s="42" t="s">
        <v>200</v>
      </c>
    </row>
    <row r="19" spans="1:18" s="25" customFormat="1" ht="21" customHeight="1">
      <c r="A19" s="168"/>
      <c r="B19" s="169"/>
      <c r="C19" s="170"/>
      <c r="D19" s="40">
        <v>151</v>
      </c>
      <c r="E19" s="40">
        <v>97</v>
      </c>
      <c r="F19" s="40">
        <v>137</v>
      </c>
      <c r="G19" s="40">
        <f>SUM(D19:F19)</f>
        <v>385</v>
      </c>
      <c r="H19" s="40">
        <v>44</v>
      </c>
      <c r="I19" s="40">
        <v>29</v>
      </c>
      <c r="J19" s="41">
        <v>72</v>
      </c>
      <c r="K19" s="40">
        <f>SUM(H19:J19)</f>
        <v>145</v>
      </c>
      <c r="L19" s="40">
        <f>D19+H19</f>
        <v>195</v>
      </c>
      <c r="M19" s="40">
        <f>+E19+I19</f>
        <v>126</v>
      </c>
      <c r="N19" s="40">
        <f>+F19+J19</f>
        <v>209</v>
      </c>
      <c r="O19" s="40">
        <f>SUM(L19:N19)</f>
        <v>530</v>
      </c>
      <c r="P19" s="40">
        <v>44</v>
      </c>
    </row>
    <row r="20" spans="1:18" s="25" customFormat="1" ht="21" customHeight="1">
      <c r="A20" s="159" t="s">
        <v>199</v>
      </c>
      <c r="B20" s="160"/>
      <c r="C20" s="161"/>
      <c r="D20" s="40">
        <f>D15+D17+D19</f>
        <v>1250</v>
      </c>
      <c r="E20" s="40">
        <f>E15+E17+E19</f>
        <v>1566</v>
      </c>
      <c r="F20" s="40">
        <f>F15+F17+F19</f>
        <v>625</v>
      </c>
      <c r="G20" s="40">
        <f>SUM(D20:F20)</f>
        <v>3441</v>
      </c>
      <c r="H20" s="40">
        <f>H15+H17+H19</f>
        <v>71</v>
      </c>
      <c r="I20" s="40">
        <f>I15+I17+I19</f>
        <v>43</v>
      </c>
      <c r="J20" s="40">
        <f>J15+J17+J19</f>
        <v>101</v>
      </c>
      <c r="K20" s="40">
        <f>SUM(H20:J20)</f>
        <v>215</v>
      </c>
      <c r="L20" s="40">
        <f>+L15+L17+L19</f>
        <v>1321</v>
      </c>
      <c r="M20" s="40">
        <f>+M15+M17+M19</f>
        <v>1609</v>
      </c>
      <c r="N20" s="40">
        <f>+N15+N17+N19</f>
        <v>726</v>
      </c>
      <c r="O20" s="40">
        <f>SUM(L20:N20)</f>
        <v>3656</v>
      </c>
      <c r="P20" s="40">
        <f>P15+P17+P19</f>
        <v>75</v>
      </c>
      <c r="Q20" s="39"/>
    </row>
    <row r="21" spans="1:18" s="25" customFormat="1" ht="18.75" customHeight="1">
      <c r="B21" s="38"/>
      <c r="C21" s="38"/>
      <c r="L21" s="37"/>
      <c r="M21" s="37"/>
      <c r="N21" s="37"/>
      <c r="O21" s="37"/>
      <c r="P21" s="24" t="s">
        <v>198</v>
      </c>
      <c r="Q21" s="34"/>
      <c r="R21" s="34"/>
    </row>
    <row r="22" spans="1:18" s="25" customFormat="1" ht="18.75" customHeight="1">
      <c r="B22" s="36" t="s">
        <v>197</v>
      </c>
      <c r="C22" s="25" t="s">
        <v>196</v>
      </c>
      <c r="L22" s="35"/>
      <c r="M22" s="35"/>
      <c r="N22" s="35"/>
      <c r="O22" s="35"/>
      <c r="P22" s="24"/>
      <c r="Q22" s="34"/>
      <c r="R22" s="34"/>
    </row>
    <row r="23" spans="1:18" ht="15.75" customHeight="1">
      <c r="B23" s="146" t="s">
        <v>195</v>
      </c>
      <c r="C23" s="147"/>
      <c r="D23" s="159" t="s">
        <v>194</v>
      </c>
      <c r="E23" s="160"/>
      <c r="F23" s="160"/>
      <c r="G23" s="161"/>
      <c r="H23" s="159" t="s">
        <v>193</v>
      </c>
      <c r="I23" s="160"/>
      <c r="J23" s="160"/>
      <c r="K23" s="161"/>
      <c r="L23" s="160" t="s">
        <v>192</v>
      </c>
      <c r="M23" s="160"/>
      <c r="N23" s="160"/>
      <c r="O23" s="161"/>
    </row>
    <row r="24" spans="1:18" ht="15.75" customHeight="1">
      <c r="B24" s="148"/>
      <c r="C24" s="149"/>
      <c r="D24" s="138" t="s">
        <v>191</v>
      </c>
      <c r="E24" s="144"/>
      <c r="F24" s="138" t="s">
        <v>190</v>
      </c>
      <c r="G24" s="144"/>
      <c r="H24" s="150" t="s">
        <v>191</v>
      </c>
      <c r="I24" s="164"/>
      <c r="J24" s="162" t="s">
        <v>190</v>
      </c>
      <c r="K24" s="163"/>
      <c r="L24" s="138" t="s">
        <v>191</v>
      </c>
      <c r="M24" s="144"/>
      <c r="N24" s="138" t="s">
        <v>190</v>
      </c>
      <c r="O24" s="144"/>
    </row>
    <row r="25" spans="1:18" ht="15.75" customHeight="1">
      <c r="B25" s="159" t="s">
        <v>189</v>
      </c>
      <c r="C25" s="161"/>
      <c r="D25" s="31" t="s">
        <v>188</v>
      </c>
      <c r="E25" s="31" t="s">
        <v>187</v>
      </c>
      <c r="F25" s="33" t="s">
        <v>186</v>
      </c>
      <c r="G25" s="31" t="s">
        <v>185</v>
      </c>
      <c r="H25" s="31" t="s">
        <v>188</v>
      </c>
      <c r="I25" s="31" t="s">
        <v>187</v>
      </c>
      <c r="J25" s="33" t="s">
        <v>186</v>
      </c>
      <c r="K25" s="31" t="s">
        <v>185</v>
      </c>
      <c r="L25" s="32" t="s">
        <v>188</v>
      </c>
      <c r="M25" s="31" t="s">
        <v>187</v>
      </c>
      <c r="N25" s="31" t="s">
        <v>186</v>
      </c>
      <c r="O25" s="31" t="s">
        <v>185</v>
      </c>
    </row>
    <row r="26" spans="1:18" ht="21" customHeight="1">
      <c r="B26" s="159" t="s">
        <v>184</v>
      </c>
      <c r="C26" s="161"/>
      <c r="D26" s="27">
        <v>23</v>
      </c>
      <c r="E26" s="27">
        <v>50</v>
      </c>
      <c r="F26" s="30">
        <v>67</v>
      </c>
      <c r="G26" s="27">
        <v>11</v>
      </c>
      <c r="H26" s="27">
        <v>5</v>
      </c>
      <c r="I26" s="27">
        <v>8</v>
      </c>
      <c r="J26" s="30">
        <v>29</v>
      </c>
      <c r="K26" s="27">
        <v>2</v>
      </c>
      <c r="L26" s="29">
        <f>D26+H26</f>
        <v>28</v>
      </c>
      <c r="M26" s="27">
        <f>E26+I26</f>
        <v>58</v>
      </c>
      <c r="N26" s="28">
        <f>F26+J26</f>
        <v>96</v>
      </c>
      <c r="O26" s="27">
        <f>G26+K26</f>
        <v>13</v>
      </c>
    </row>
    <row r="27" spans="1:18" ht="21" customHeight="1">
      <c r="B27" s="159" t="s">
        <v>183</v>
      </c>
      <c r="C27" s="161"/>
      <c r="D27" s="159">
        <f>SUM(D26:G26)</f>
        <v>151</v>
      </c>
      <c r="E27" s="160"/>
      <c r="F27" s="160"/>
      <c r="G27" s="161"/>
      <c r="H27" s="159">
        <f>SUM(H26:K26)</f>
        <v>44</v>
      </c>
      <c r="I27" s="160"/>
      <c r="J27" s="160"/>
      <c r="K27" s="161"/>
      <c r="L27" s="159">
        <f>SUM(L26:O26)</f>
        <v>195</v>
      </c>
      <c r="M27" s="160"/>
      <c r="N27" s="160"/>
      <c r="O27" s="161"/>
    </row>
    <row r="30" spans="1:18" ht="18.75" customHeight="1">
      <c r="A30" s="23" t="s">
        <v>182</v>
      </c>
      <c r="B30" s="25"/>
      <c r="C30" s="25"/>
      <c r="D30" s="25"/>
      <c r="E30" s="25"/>
      <c r="F30" s="25" t="s">
        <v>181</v>
      </c>
      <c r="G30" s="25"/>
      <c r="H30" s="25"/>
      <c r="I30" s="25"/>
      <c r="J30" s="24"/>
      <c r="K30" s="24"/>
      <c r="L30" s="24"/>
      <c r="M30" s="180" t="s">
        <v>180</v>
      </c>
      <c r="N30" s="180"/>
      <c r="O30" s="24"/>
      <c r="P30" s="24"/>
    </row>
    <row r="31" spans="1:18" ht="23.25" customHeight="1">
      <c r="A31" s="155"/>
      <c r="B31" s="156"/>
      <c r="C31" s="157" t="s">
        <v>179</v>
      </c>
      <c r="D31" s="158"/>
      <c r="E31" s="146" t="s">
        <v>178</v>
      </c>
      <c r="F31" s="147"/>
      <c r="G31" s="146">
        <v>3</v>
      </c>
      <c r="H31" s="147"/>
      <c r="I31" s="146">
        <v>4</v>
      </c>
      <c r="J31" s="147"/>
      <c r="K31" s="146">
        <v>5</v>
      </c>
      <c r="L31" s="147"/>
      <c r="M31" s="146">
        <v>6</v>
      </c>
      <c r="N31" s="147"/>
    </row>
    <row r="32" spans="1:18" ht="23.25" customHeight="1">
      <c r="A32" s="150" t="s">
        <v>177</v>
      </c>
      <c r="B32" s="151"/>
      <c r="C32" s="152"/>
      <c r="D32" s="153"/>
      <c r="E32" s="148"/>
      <c r="F32" s="149"/>
      <c r="G32" s="148"/>
      <c r="H32" s="149"/>
      <c r="I32" s="148"/>
      <c r="J32" s="149"/>
      <c r="K32" s="148"/>
      <c r="L32" s="149"/>
      <c r="M32" s="148"/>
      <c r="N32" s="149"/>
    </row>
    <row r="33" spans="1:16" ht="29.25" customHeight="1">
      <c r="A33" s="154" t="s">
        <v>176</v>
      </c>
      <c r="B33" s="138" t="s">
        <v>175</v>
      </c>
      <c r="C33" s="143"/>
      <c r="D33" s="144"/>
      <c r="E33" s="141">
        <v>275</v>
      </c>
      <c r="F33" s="142"/>
      <c r="G33" s="141">
        <v>295</v>
      </c>
      <c r="H33" s="142"/>
      <c r="I33" s="141">
        <v>303</v>
      </c>
      <c r="J33" s="142"/>
      <c r="K33" s="141">
        <v>314</v>
      </c>
      <c r="L33" s="142"/>
      <c r="M33" s="141">
        <v>314</v>
      </c>
      <c r="N33" s="142"/>
    </row>
    <row r="34" spans="1:16" ht="29.25" customHeight="1">
      <c r="A34" s="154"/>
      <c r="B34" s="138" t="s">
        <v>174</v>
      </c>
      <c r="C34" s="143"/>
      <c r="D34" s="144"/>
      <c r="E34" s="141">
        <v>24</v>
      </c>
      <c r="F34" s="142"/>
      <c r="G34" s="141">
        <v>21</v>
      </c>
      <c r="H34" s="142"/>
      <c r="I34" s="141">
        <v>21</v>
      </c>
      <c r="J34" s="142"/>
      <c r="K34" s="141">
        <v>23</v>
      </c>
      <c r="L34" s="142"/>
      <c r="M34" s="141">
        <v>18</v>
      </c>
      <c r="N34" s="142"/>
    </row>
    <row r="35" spans="1:16" ht="29.25" customHeight="1">
      <c r="A35" s="154"/>
      <c r="B35" s="145" t="s">
        <v>173</v>
      </c>
      <c r="C35" s="143"/>
      <c r="D35" s="144"/>
      <c r="E35" s="141">
        <v>124</v>
      </c>
      <c r="F35" s="142"/>
      <c r="G35" s="141">
        <v>110</v>
      </c>
      <c r="H35" s="142"/>
      <c r="I35" s="141">
        <v>103</v>
      </c>
      <c r="J35" s="142"/>
      <c r="K35" s="141">
        <v>117</v>
      </c>
      <c r="L35" s="142"/>
      <c r="M35" s="141">
        <v>106</v>
      </c>
      <c r="N35" s="142"/>
    </row>
    <row r="36" spans="1:16" ht="29.25" customHeight="1">
      <c r="A36" s="154"/>
      <c r="B36" s="138" t="s">
        <v>172</v>
      </c>
      <c r="C36" s="143"/>
      <c r="D36" s="144"/>
      <c r="E36" s="141">
        <v>102</v>
      </c>
      <c r="F36" s="142"/>
      <c r="G36" s="141">
        <v>115</v>
      </c>
      <c r="H36" s="142"/>
      <c r="I36" s="141">
        <v>140</v>
      </c>
      <c r="J36" s="142"/>
      <c r="K36" s="141">
        <v>128</v>
      </c>
      <c r="L36" s="142"/>
      <c r="M36" s="141">
        <v>110</v>
      </c>
      <c r="N36" s="142"/>
    </row>
    <row r="37" spans="1:16" ht="29.25" customHeight="1">
      <c r="A37" s="154"/>
      <c r="B37" s="138" t="s">
        <v>171</v>
      </c>
      <c r="C37" s="143"/>
      <c r="D37" s="144"/>
      <c r="E37" s="141">
        <f>SUM(E33:E36)</f>
        <v>525</v>
      </c>
      <c r="F37" s="142"/>
      <c r="G37" s="141">
        <f>SUM(G33:G36)</f>
        <v>541</v>
      </c>
      <c r="H37" s="142"/>
      <c r="I37" s="141">
        <f>SUM(I33:I36)</f>
        <v>567</v>
      </c>
      <c r="J37" s="142"/>
      <c r="K37" s="141">
        <f>SUM(K33:K36)</f>
        <v>582</v>
      </c>
      <c r="L37" s="142"/>
      <c r="M37" s="141">
        <f>SUM(M33:M36)</f>
        <v>548</v>
      </c>
      <c r="N37" s="142"/>
    </row>
    <row r="38" spans="1:16" ht="30" customHeight="1">
      <c r="A38" s="138" t="s">
        <v>170</v>
      </c>
      <c r="B38" s="139"/>
      <c r="C38" s="139"/>
      <c r="D38" s="140"/>
      <c r="E38" s="141">
        <v>682</v>
      </c>
      <c r="F38" s="142"/>
      <c r="G38" s="141">
        <v>716</v>
      </c>
      <c r="H38" s="142"/>
      <c r="I38" s="141">
        <v>750</v>
      </c>
      <c r="J38" s="142"/>
      <c r="K38" s="141">
        <v>757</v>
      </c>
      <c r="L38" s="142"/>
      <c r="M38" s="141">
        <v>698</v>
      </c>
      <c r="N38" s="142"/>
    </row>
    <row r="39" spans="1:16" ht="18" customHeight="1">
      <c r="A39" s="26" t="s">
        <v>169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181" t="s">
        <v>168</v>
      </c>
      <c r="N39" s="181"/>
      <c r="O39" s="25"/>
      <c r="P39" s="24"/>
    </row>
    <row r="45" spans="1:16" ht="14.25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5"/>
      <c r="P45" s="135"/>
    </row>
    <row r="46" spans="1:16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7"/>
      <c r="P46" s="137"/>
    </row>
  </sheetData>
  <mergeCells count="84">
    <mergeCell ref="M30:N30"/>
    <mergeCell ref="M39:N39"/>
    <mergeCell ref="A4:C5"/>
    <mergeCell ref="D4:G4"/>
    <mergeCell ref="H4:K4"/>
    <mergeCell ref="L4:O4"/>
    <mergeCell ref="B14:C15"/>
    <mergeCell ref="A16:C17"/>
    <mergeCell ref="L24:M24"/>
    <mergeCell ref="B25:C25"/>
    <mergeCell ref="P4:P5"/>
    <mergeCell ref="A6:A15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27:C27"/>
    <mergeCell ref="A18:C19"/>
    <mergeCell ref="A20:C20"/>
    <mergeCell ref="B23:C24"/>
    <mergeCell ref="N24:O24"/>
    <mergeCell ref="L27:O27"/>
    <mergeCell ref="H27:K27"/>
    <mergeCell ref="F24:G24"/>
    <mergeCell ref="D23:G23"/>
    <mergeCell ref="D27:G27"/>
    <mergeCell ref="J24:K24"/>
    <mergeCell ref="H24:I24"/>
    <mergeCell ref="H23:K23"/>
    <mergeCell ref="L23:O23"/>
    <mergeCell ref="D24:E24"/>
    <mergeCell ref="M31:N32"/>
    <mergeCell ref="A32:B32"/>
    <mergeCell ref="C32:D32"/>
    <mergeCell ref="A33:A37"/>
    <mergeCell ref="B33:D33"/>
    <mergeCell ref="E33:F33"/>
    <mergeCell ref="G33:H33"/>
    <mergeCell ref="I33:J33"/>
    <mergeCell ref="K33:L33"/>
    <mergeCell ref="M33:N33"/>
    <mergeCell ref="A31:B31"/>
    <mergeCell ref="C31:D31"/>
    <mergeCell ref="E31:F32"/>
    <mergeCell ref="G31:H32"/>
    <mergeCell ref="I31:J32"/>
    <mergeCell ref="K31:L32"/>
    <mergeCell ref="M35:N35"/>
    <mergeCell ref="B34:D34"/>
    <mergeCell ref="E34:F34"/>
    <mergeCell ref="G34:H34"/>
    <mergeCell ref="I34:J34"/>
    <mergeCell ref="K34:L34"/>
    <mergeCell ref="M34:N34"/>
    <mergeCell ref="B35:D35"/>
    <mergeCell ref="E35:F35"/>
    <mergeCell ref="G35:H35"/>
    <mergeCell ref="I35:J35"/>
    <mergeCell ref="K35:L35"/>
    <mergeCell ref="M37:N37"/>
    <mergeCell ref="B36:D36"/>
    <mergeCell ref="E36:F36"/>
    <mergeCell ref="G36:H36"/>
    <mergeCell ref="I36:J36"/>
    <mergeCell ref="K36:L36"/>
    <mergeCell ref="M36:N36"/>
    <mergeCell ref="B37:D37"/>
    <mergeCell ref="E37:F37"/>
    <mergeCell ref="G37:H37"/>
    <mergeCell ref="I37:J37"/>
    <mergeCell ref="K37:L37"/>
    <mergeCell ref="A45:P45"/>
    <mergeCell ref="A46:P46"/>
    <mergeCell ref="A38:D38"/>
    <mergeCell ref="E38:F38"/>
    <mergeCell ref="G38:H38"/>
    <mergeCell ref="I38:J38"/>
    <mergeCell ref="K38:L38"/>
    <mergeCell ref="M38:N38"/>
  </mergeCells>
  <phoneticPr fontId="1"/>
  <printOptions horizontalCentered="1"/>
  <pageMargins left="0.62992125984251968" right="0.82677165354330717" top="0.70866141732283472" bottom="0.31496062992125984" header="0.31496062992125984" footer="0.2362204724409449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view="pageBreakPreview" zoomScaleNormal="100" zoomScaleSheetLayoutView="100" workbookViewId="0">
      <selection activeCell="A2" sqref="A2:C2"/>
    </sheetView>
  </sheetViews>
  <sheetFormatPr defaultRowHeight="18" customHeight="1"/>
  <cols>
    <col min="1" max="1" width="9" style="59"/>
    <col min="2" max="3" width="15.625" style="59" customWidth="1"/>
    <col min="4" max="4" width="10.125" style="59" hidden="1" customWidth="1"/>
    <col min="5" max="9" width="10.125" style="59" customWidth="1"/>
    <col min="10" max="16384" width="9" style="59"/>
  </cols>
  <sheetData>
    <row r="1" spans="1:18" ht="27.75" customHeight="1"/>
    <row r="2" spans="1:18" ht="18" customHeight="1">
      <c r="A2" s="199" t="s">
        <v>403</v>
      </c>
      <c r="B2" s="199"/>
      <c r="C2" s="199"/>
      <c r="E2" s="59" t="s">
        <v>402</v>
      </c>
      <c r="I2" s="73" t="s">
        <v>401</v>
      </c>
    </row>
    <row r="3" spans="1:18" ht="13.5">
      <c r="A3" s="202" t="s">
        <v>177</v>
      </c>
      <c r="B3" s="200" t="s">
        <v>400</v>
      </c>
      <c r="C3" s="90" t="s">
        <v>399</v>
      </c>
      <c r="D3" s="191" t="s">
        <v>327</v>
      </c>
      <c r="E3" s="191" t="s">
        <v>178</v>
      </c>
      <c r="F3" s="191">
        <v>3</v>
      </c>
      <c r="G3" s="191">
        <v>4</v>
      </c>
      <c r="H3" s="191">
        <v>5</v>
      </c>
      <c r="I3" s="191">
        <v>6</v>
      </c>
    </row>
    <row r="4" spans="1:18" ht="13.5">
      <c r="A4" s="202"/>
      <c r="B4" s="201"/>
      <c r="C4" s="89" t="s">
        <v>398</v>
      </c>
      <c r="D4" s="192"/>
      <c r="E4" s="192"/>
      <c r="F4" s="192"/>
      <c r="G4" s="192"/>
      <c r="H4" s="192"/>
      <c r="I4" s="192"/>
    </row>
    <row r="5" spans="1:18" ht="27" customHeight="1">
      <c r="A5" s="193" t="s">
        <v>397</v>
      </c>
      <c r="B5" s="85" t="s">
        <v>396</v>
      </c>
      <c r="C5" s="82" t="s">
        <v>395</v>
      </c>
      <c r="D5" s="77">
        <v>130</v>
      </c>
      <c r="E5" s="77">
        <v>134</v>
      </c>
      <c r="F5" s="77">
        <v>143</v>
      </c>
      <c r="G5" s="77">
        <v>137</v>
      </c>
      <c r="H5" s="77">
        <v>132</v>
      </c>
      <c r="I5" s="77">
        <v>124</v>
      </c>
      <c r="K5" s="88"/>
      <c r="L5" s="87"/>
      <c r="M5" s="86"/>
      <c r="N5" s="86"/>
      <c r="O5" s="86"/>
      <c r="P5" s="86"/>
      <c r="Q5" s="86"/>
      <c r="R5" s="86"/>
    </row>
    <row r="6" spans="1:18" ht="27" customHeight="1">
      <c r="A6" s="194"/>
      <c r="B6" s="85" t="s">
        <v>394</v>
      </c>
      <c r="C6" s="82" t="s">
        <v>393</v>
      </c>
      <c r="D6" s="77">
        <v>132</v>
      </c>
      <c r="E6" s="77">
        <v>135</v>
      </c>
      <c r="F6" s="77">
        <v>133</v>
      </c>
      <c r="G6" s="77">
        <v>127</v>
      </c>
      <c r="H6" s="77">
        <v>130</v>
      </c>
      <c r="I6" s="77">
        <v>128</v>
      </c>
      <c r="K6" s="88"/>
      <c r="L6" s="87"/>
      <c r="M6" s="86"/>
      <c r="N6" s="86"/>
      <c r="O6" s="86"/>
      <c r="P6" s="86"/>
      <c r="Q6" s="86"/>
      <c r="R6" s="86"/>
    </row>
    <row r="7" spans="1:18" ht="27" customHeight="1">
      <c r="A7" s="194"/>
      <c r="B7" s="85" t="s">
        <v>392</v>
      </c>
      <c r="C7" s="82" t="s">
        <v>391</v>
      </c>
      <c r="D7" s="77">
        <v>118</v>
      </c>
      <c r="E7" s="77">
        <v>133</v>
      </c>
      <c r="F7" s="77">
        <v>124</v>
      </c>
      <c r="G7" s="77">
        <v>127</v>
      </c>
      <c r="H7" s="77">
        <v>122</v>
      </c>
      <c r="I7" s="77">
        <v>115</v>
      </c>
    </row>
    <row r="8" spans="1:18" ht="27" customHeight="1">
      <c r="A8" s="194"/>
      <c r="B8" s="85" t="s">
        <v>390</v>
      </c>
      <c r="C8" s="82" t="s">
        <v>389</v>
      </c>
      <c r="D8" s="77">
        <v>136</v>
      </c>
      <c r="E8" s="77">
        <v>132</v>
      </c>
      <c r="F8" s="77">
        <v>136</v>
      </c>
      <c r="G8" s="77">
        <v>117</v>
      </c>
      <c r="H8" s="77">
        <v>130</v>
      </c>
      <c r="I8" s="77">
        <v>125</v>
      </c>
    </row>
    <row r="9" spans="1:18" ht="27" customHeight="1">
      <c r="A9" s="194"/>
      <c r="B9" s="85" t="s">
        <v>388</v>
      </c>
      <c r="C9" s="82" t="s">
        <v>387</v>
      </c>
      <c r="D9" s="77">
        <v>156</v>
      </c>
      <c r="E9" s="77">
        <v>157</v>
      </c>
      <c r="F9" s="77">
        <v>170</v>
      </c>
      <c r="G9" s="77">
        <v>162</v>
      </c>
      <c r="H9" s="77">
        <v>148</v>
      </c>
      <c r="I9" s="77">
        <v>143</v>
      </c>
    </row>
    <row r="10" spans="1:18" ht="27" customHeight="1">
      <c r="A10" s="194"/>
      <c r="B10" s="85" t="s">
        <v>386</v>
      </c>
      <c r="C10" s="82" t="s">
        <v>385</v>
      </c>
      <c r="D10" s="77">
        <v>144</v>
      </c>
      <c r="E10" s="77">
        <v>148</v>
      </c>
      <c r="F10" s="77">
        <v>148</v>
      </c>
      <c r="G10" s="77">
        <v>146</v>
      </c>
      <c r="H10" s="77">
        <v>145</v>
      </c>
      <c r="I10" s="77">
        <v>144</v>
      </c>
    </row>
    <row r="11" spans="1:18" ht="27" customHeight="1">
      <c r="A11" s="193" t="s">
        <v>384</v>
      </c>
      <c r="B11" s="85" t="s">
        <v>383</v>
      </c>
      <c r="C11" s="82" t="s">
        <v>382</v>
      </c>
      <c r="D11" s="77">
        <v>44</v>
      </c>
      <c r="E11" s="77">
        <v>39</v>
      </c>
      <c r="F11" s="77">
        <v>44</v>
      </c>
      <c r="G11" s="77">
        <v>35</v>
      </c>
      <c r="H11" s="77">
        <v>38</v>
      </c>
      <c r="I11" s="77">
        <v>31</v>
      </c>
    </row>
    <row r="12" spans="1:18" ht="27" customHeight="1">
      <c r="A12" s="194"/>
      <c r="B12" s="85" t="s">
        <v>381</v>
      </c>
      <c r="C12" s="82" t="s">
        <v>380</v>
      </c>
      <c r="D12" s="77">
        <v>56</v>
      </c>
      <c r="E12" s="77">
        <v>57</v>
      </c>
      <c r="F12" s="77">
        <v>55</v>
      </c>
      <c r="G12" s="77">
        <v>49</v>
      </c>
      <c r="H12" s="77">
        <v>57</v>
      </c>
      <c r="I12" s="77">
        <v>55</v>
      </c>
    </row>
    <row r="13" spans="1:18" ht="27" customHeight="1">
      <c r="A13" s="194"/>
      <c r="B13" s="85" t="s">
        <v>379</v>
      </c>
      <c r="C13" s="82" t="s">
        <v>378</v>
      </c>
      <c r="D13" s="77">
        <v>88</v>
      </c>
      <c r="E13" s="77">
        <v>68</v>
      </c>
      <c r="F13" s="77">
        <v>62</v>
      </c>
      <c r="G13" s="77">
        <v>65</v>
      </c>
      <c r="H13" s="77">
        <v>63</v>
      </c>
      <c r="I13" s="77">
        <v>56</v>
      </c>
    </row>
    <row r="14" spans="1:18" ht="27" customHeight="1">
      <c r="A14" s="194"/>
      <c r="B14" s="85" t="s">
        <v>377</v>
      </c>
      <c r="C14" s="82" t="s">
        <v>376</v>
      </c>
      <c r="D14" s="77">
        <v>94</v>
      </c>
      <c r="E14" s="77">
        <v>87</v>
      </c>
      <c r="F14" s="77">
        <v>82</v>
      </c>
      <c r="G14" s="77">
        <v>86</v>
      </c>
      <c r="H14" s="77">
        <v>81</v>
      </c>
      <c r="I14" s="77">
        <v>75</v>
      </c>
    </row>
    <row r="15" spans="1:18" ht="27" customHeight="1">
      <c r="A15" s="194"/>
      <c r="B15" s="85" t="s">
        <v>375</v>
      </c>
      <c r="C15" s="82" t="s">
        <v>374</v>
      </c>
      <c r="D15" s="77">
        <v>23</v>
      </c>
      <c r="E15" s="77">
        <v>16</v>
      </c>
      <c r="F15" s="77">
        <v>17</v>
      </c>
      <c r="G15" s="77">
        <v>13</v>
      </c>
      <c r="H15" s="77">
        <v>16</v>
      </c>
      <c r="I15" s="77">
        <v>14</v>
      </c>
    </row>
    <row r="16" spans="1:18" ht="27" customHeight="1">
      <c r="A16" s="194"/>
      <c r="B16" s="85" t="s">
        <v>373</v>
      </c>
      <c r="C16" s="82" t="s">
        <v>372</v>
      </c>
      <c r="D16" s="77">
        <v>79</v>
      </c>
      <c r="E16" s="77">
        <v>80</v>
      </c>
      <c r="F16" s="77">
        <v>80</v>
      </c>
      <c r="G16" s="77">
        <v>81</v>
      </c>
      <c r="H16" s="77">
        <v>80</v>
      </c>
      <c r="I16" s="77">
        <v>78</v>
      </c>
    </row>
    <row r="17" spans="1:9" ht="27" customHeight="1">
      <c r="A17" s="194"/>
      <c r="B17" s="83" t="s">
        <v>371</v>
      </c>
      <c r="C17" s="82" t="s">
        <v>349</v>
      </c>
      <c r="D17" s="84"/>
      <c r="E17" s="77">
        <v>143</v>
      </c>
      <c r="F17" s="77">
        <v>149</v>
      </c>
      <c r="G17" s="77">
        <v>161</v>
      </c>
      <c r="H17" s="77">
        <v>167</v>
      </c>
      <c r="I17" s="77">
        <v>165</v>
      </c>
    </row>
    <row r="18" spans="1:9" ht="27" customHeight="1">
      <c r="A18" s="194"/>
      <c r="B18" s="83" t="s">
        <v>370</v>
      </c>
      <c r="C18" s="82" t="s">
        <v>349</v>
      </c>
      <c r="D18" s="84"/>
      <c r="E18" s="77">
        <v>34</v>
      </c>
      <c r="F18" s="77">
        <v>36</v>
      </c>
      <c r="G18" s="77">
        <v>42</v>
      </c>
      <c r="H18" s="77">
        <v>47</v>
      </c>
      <c r="I18" s="77">
        <v>46</v>
      </c>
    </row>
    <row r="19" spans="1:9" ht="27" customHeight="1">
      <c r="A19" s="194"/>
      <c r="B19" s="81" t="s">
        <v>369</v>
      </c>
      <c r="C19" s="80" t="s">
        <v>343</v>
      </c>
      <c r="D19" s="79"/>
      <c r="E19" s="78"/>
      <c r="F19" s="78"/>
      <c r="G19" s="77">
        <v>65</v>
      </c>
      <c r="H19" s="77">
        <v>89</v>
      </c>
      <c r="I19" s="77">
        <v>97</v>
      </c>
    </row>
    <row r="20" spans="1:9" ht="27" customHeight="1">
      <c r="A20" s="193" t="s">
        <v>368</v>
      </c>
      <c r="B20" s="83" t="s">
        <v>367</v>
      </c>
      <c r="C20" s="82" t="s">
        <v>351</v>
      </c>
      <c r="D20" s="77">
        <v>273</v>
      </c>
      <c r="E20" s="77">
        <v>274</v>
      </c>
      <c r="F20" s="77">
        <v>271</v>
      </c>
      <c r="G20" s="77">
        <v>244</v>
      </c>
      <c r="H20" s="77">
        <v>246</v>
      </c>
      <c r="I20" s="77">
        <v>176</v>
      </c>
    </row>
    <row r="21" spans="1:9" ht="27" customHeight="1">
      <c r="A21" s="194"/>
      <c r="B21" s="83" t="s">
        <v>366</v>
      </c>
      <c r="C21" s="82" t="s">
        <v>364</v>
      </c>
      <c r="D21" s="77">
        <v>140</v>
      </c>
      <c r="E21" s="77">
        <v>151</v>
      </c>
      <c r="F21" s="77">
        <v>147</v>
      </c>
      <c r="G21" s="77">
        <v>136</v>
      </c>
      <c r="H21" s="77">
        <v>130</v>
      </c>
      <c r="I21" s="77">
        <v>114</v>
      </c>
    </row>
    <row r="22" spans="1:9" ht="27" customHeight="1">
      <c r="A22" s="194"/>
      <c r="B22" s="83" t="s">
        <v>365</v>
      </c>
      <c r="C22" s="82" t="s">
        <v>364</v>
      </c>
      <c r="D22" s="77">
        <v>134</v>
      </c>
      <c r="E22" s="77">
        <v>141</v>
      </c>
      <c r="F22" s="77">
        <v>143</v>
      </c>
      <c r="G22" s="77">
        <v>139</v>
      </c>
      <c r="H22" s="77">
        <v>135</v>
      </c>
      <c r="I22" s="77">
        <v>130</v>
      </c>
    </row>
    <row r="23" spans="1:9" ht="27" customHeight="1">
      <c r="A23" s="194"/>
      <c r="B23" s="85" t="s">
        <v>363</v>
      </c>
      <c r="C23" s="82" t="s">
        <v>362</v>
      </c>
      <c r="D23" s="77">
        <v>73</v>
      </c>
      <c r="E23" s="77">
        <v>81</v>
      </c>
      <c r="F23" s="77">
        <v>77</v>
      </c>
      <c r="G23" s="77">
        <v>70</v>
      </c>
      <c r="H23" s="77">
        <v>74</v>
      </c>
      <c r="I23" s="77">
        <v>71</v>
      </c>
    </row>
    <row r="24" spans="1:9" ht="27" customHeight="1">
      <c r="A24" s="194"/>
      <c r="B24" s="81" t="s">
        <v>361</v>
      </c>
      <c r="C24" s="82" t="s">
        <v>360</v>
      </c>
      <c r="D24" s="77">
        <v>119</v>
      </c>
      <c r="E24" s="77">
        <v>135</v>
      </c>
      <c r="F24" s="77">
        <v>140</v>
      </c>
      <c r="G24" s="77">
        <v>136</v>
      </c>
      <c r="H24" s="77">
        <v>133</v>
      </c>
      <c r="I24" s="77">
        <v>120</v>
      </c>
    </row>
    <row r="25" spans="1:9" ht="27" customHeight="1">
      <c r="A25" s="194"/>
      <c r="B25" s="85" t="s">
        <v>359</v>
      </c>
      <c r="C25" s="82" t="s">
        <v>358</v>
      </c>
      <c r="D25" s="77">
        <v>95</v>
      </c>
      <c r="E25" s="77">
        <v>94</v>
      </c>
      <c r="F25" s="77">
        <v>95</v>
      </c>
      <c r="G25" s="77">
        <v>91</v>
      </c>
      <c r="H25" s="77">
        <v>96</v>
      </c>
      <c r="I25" s="77">
        <v>91</v>
      </c>
    </row>
    <row r="26" spans="1:9" ht="27" customHeight="1">
      <c r="A26" s="203" t="s">
        <v>357</v>
      </c>
      <c r="B26" s="83" t="s">
        <v>356</v>
      </c>
      <c r="C26" s="82" t="s">
        <v>355</v>
      </c>
      <c r="D26" s="77">
        <v>59</v>
      </c>
      <c r="E26" s="77">
        <v>67</v>
      </c>
      <c r="F26" s="77">
        <v>63</v>
      </c>
      <c r="G26" s="77">
        <v>60</v>
      </c>
      <c r="H26" s="77">
        <v>58</v>
      </c>
      <c r="I26" s="77">
        <v>47</v>
      </c>
    </row>
    <row r="27" spans="1:9" ht="27" customHeight="1">
      <c r="A27" s="204"/>
      <c r="B27" s="83" t="s">
        <v>354</v>
      </c>
      <c r="C27" s="82" t="s">
        <v>349</v>
      </c>
      <c r="D27" s="84"/>
      <c r="E27" s="77">
        <v>64</v>
      </c>
      <c r="F27" s="77">
        <v>51</v>
      </c>
      <c r="G27" s="77">
        <v>46</v>
      </c>
      <c r="H27" s="77">
        <v>41</v>
      </c>
      <c r="I27" s="77">
        <v>43</v>
      </c>
    </row>
    <row r="28" spans="1:9" ht="27" customHeight="1">
      <c r="A28" s="203" t="s">
        <v>353</v>
      </c>
      <c r="B28" s="83" t="s">
        <v>352</v>
      </c>
      <c r="C28" s="82" t="s">
        <v>351</v>
      </c>
      <c r="D28" s="77">
        <v>19</v>
      </c>
      <c r="E28" s="77">
        <v>15</v>
      </c>
      <c r="F28" s="77">
        <v>16</v>
      </c>
      <c r="G28" s="77">
        <v>18</v>
      </c>
      <c r="H28" s="77">
        <v>18</v>
      </c>
      <c r="I28" s="77">
        <v>16</v>
      </c>
    </row>
    <row r="29" spans="1:9" ht="27" customHeight="1">
      <c r="A29" s="204"/>
      <c r="B29" s="83" t="s">
        <v>350</v>
      </c>
      <c r="C29" s="82" t="s">
        <v>349</v>
      </c>
      <c r="D29" s="84"/>
      <c r="E29" s="77">
        <v>17</v>
      </c>
      <c r="F29" s="77">
        <v>19</v>
      </c>
      <c r="G29" s="77">
        <v>22</v>
      </c>
      <c r="H29" s="77">
        <v>22</v>
      </c>
      <c r="I29" s="77">
        <v>19</v>
      </c>
    </row>
    <row r="30" spans="1:9" ht="27" customHeight="1">
      <c r="A30" s="204"/>
      <c r="B30" s="83" t="s">
        <v>348</v>
      </c>
      <c r="C30" s="82" t="s">
        <v>347</v>
      </c>
      <c r="D30" s="78"/>
      <c r="E30" s="78"/>
      <c r="F30" s="77">
        <v>8</v>
      </c>
      <c r="G30" s="77">
        <v>14</v>
      </c>
      <c r="H30" s="77">
        <v>18</v>
      </c>
      <c r="I30" s="77">
        <v>18</v>
      </c>
    </row>
    <row r="31" spans="1:9" ht="27" customHeight="1">
      <c r="A31" s="204"/>
      <c r="B31" s="81" t="s">
        <v>346</v>
      </c>
      <c r="C31" s="80" t="s">
        <v>345</v>
      </c>
      <c r="D31" s="79"/>
      <c r="E31" s="78"/>
      <c r="F31" s="78"/>
      <c r="G31" s="77">
        <v>13</v>
      </c>
      <c r="H31" s="77">
        <v>13</v>
      </c>
      <c r="I31" s="77">
        <v>18</v>
      </c>
    </row>
    <row r="32" spans="1:9" ht="27" customHeight="1">
      <c r="A32" s="204"/>
      <c r="B32" s="81" t="s">
        <v>344</v>
      </c>
      <c r="C32" s="80" t="s">
        <v>343</v>
      </c>
      <c r="D32" s="79"/>
      <c r="E32" s="78"/>
      <c r="F32" s="78"/>
      <c r="G32" s="77">
        <v>6</v>
      </c>
      <c r="H32" s="77">
        <v>8</v>
      </c>
      <c r="I32" s="77">
        <v>7</v>
      </c>
    </row>
    <row r="33" spans="1:10" ht="19.5" customHeight="1">
      <c r="A33" s="196" t="s">
        <v>342</v>
      </c>
      <c r="B33" s="197"/>
      <c r="C33" s="198"/>
      <c r="D33" s="76">
        <f>SUM(D5:D29)</f>
        <v>2112</v>
      </c>
      <c r="E33" s="76">
        <f>SUM(E5:E32)</f>
        <v>2402</v>
      </c>
      <c r="F33" s="76">
        <f>SUM(F5:F32)</f>
        <v>2409</v>
      </c>
      <c r="G33" s="76">
        <f>SUM(G5:G32)</f>
        <v>2408</v>
      </c>
      <c r="H33" s="76">
        <f>SUM(H5:H32)</f>
        <v>2437</v>
      </c>
      <c r="I33" s="76">
        <f>SUM(I5:I32)</f>
        <v>2266</v>
      </c>
    </row>
    <row r="34" spans="1:10" ht="19.5" customHeight="1">
      <c r="A34" s="196" t="s">
        <v>341</v>
      </c>
      <c r="B34" s="197"/>
      <c r="C34" s="198"/>
      <c r="D34" s="76">
        <v>2433</v>
      </c>
      <c r="E34" s="76">
        <v>2788</v>
      </c>
      <c r="F34" s="76">
        <v>2793</v>
      </c>
      <c r="G34" s="76">
        <v>2962</v>
      </c>
      <c r="H34" s="76">
        <v>2972</v>
      </c>
      <c r="I34" s="76">
        <v>2972</v>
      </c>
    </row>
    <row r="35" spans="1:10" s="25" customFormat="1" ht="13.5" customHeight="1">
      <c r="A35" s="195" t="s">
        <v>340</v>
      </c>
      <c r="B35" s="195"/>
      <c r="C35" s="195"/>
      <c r="D35" s="195"/>
      <c r="E35" s="195"/>
      <c r="F35" s="195"/>
      <c r="G35" s="195"/>
      <c r="H35" s="73"/>
      <c r="I35" s="73" t="s">
        <v>257</v>
      </c>
    </row>
    <row r="36" spans="1:10" s="25" customFormat="1" ht="13.5" customHeight="1">
      <c r="A36" s="75" t="s">
        <v>339</v>
      </c>
      <c r="B36" s="74"/>
      <c r="C36" s="59"/>
      <c r="D36" s="59"/>
      <c r="E36" s="59"/>
      <c r="F36" s="59"/>
      <c r="G36" s="73"/>
      <c r="H36" s="73"/>
      <c r="I36" s="73"/>
    </row>
    <row r="37" spans="1:10" s="25" customFormat="1" ht="13.5" customHeight="1">
      <c r="A37" s="189" t="s">
        <v>338</v>
      </c>
      <c r="B37" s="189"/>
      <c r="C37" s="189"/>
      <c r="D37" s="189"/>
      <c r="E37" s="189"/>
      <c r="F37" s="189"/>
      <c r="G37" s="73"/>
      <c r="H37" s="73"/>
      <c r="I37" s="73"/>
    </row>
    <row r="38" spans="1:10" s="25" customFormat="1" ht="13.5" customHeight="1">
      <c r="A38" s="189" t="s">
        <v>337</v>
      </c>
      <c r="B38" s="189"/>
      <c r="C38" s="189"/>
      <c r="D38" s="189"/>
      <c r="E38" s="189"/>
      <c r="F38" s="189"/>
      <c r="G38" s="189"/>
      <c r="H38" s="189"/>
      <c r="I38" s="189"/>
    </row>
    <row r="39" spans="1:10" s="25" customFormat="1" ht="13.5">
      <c r="A39" s="189" t="s">
        <v>336</v>
      </c>
      <c r="B39" s="205"/>
      <c r="C39" s="205"/>
      <c r="D39" s="205"/>
      <c r="E39" s="205"/>
      <c r="F39" s="205"/>
      <c r="G39" s="205"/>
      <c r="H39" s="205"/>
      <c r="I39" s="59"/>
    </row>
    <row r="40" spans="1:10" s="25" customFormat="1" ht="13.5">
      <c r="A40" s="189" t="s">
        <v>335</v>
      </c>
      <c r="B40" s="189"/>
      <c r="C40" s="189"/>
      <c r="D40" s="189"/>
      <c r="E40" s="189"/>
      <c r="F40" s="189"/>
      <c r="G40" s="189"/>
      <c r="H40" s="189"/>
      <c r="J40" s="72"/>
    </row>
    <row r="41" spans="1:10" ht="18" customHeight="1">
      <c r="A41" s="189" t="s">
        <v>334</v>
      </c>
      <c r="B41" s="190"/>
      <c r="C41" s="190"/>
      <c r="D41" s="190"/>
      <c r="E41" s="190"/>
      <c r="F41" s="190"/>
      <c r="G41" s="190"/>
      <c r="H41" s="190"/>
      <c r="I41" s="190"/>
    </row>
    <row r="42" spans="1:10" ht="18" customHeight="1">
      <c r="A42" s="189" t="s">
        <v>333</v>
      </c>
      <c r="B42" s="190"/>
      <c r="C42" s="190"/>
      <c r="D42" s="190"/>
      <c r="E42" s="190"/>
      <c r="F42" s="190"/>
      <c r="G42" s="190"/>
      <c r="H42" s="190"/>
      <c r="I42" s="190"/>
    </row>
    <row r="43" spans="1:10" ht="18" customHeight="1">
      <c r="A43" s="189" t="s">
        <v>332</v>
      </c>
      <c r="B43" s="190"/>
      <c r="C43" s="190"/>
      <c r="D43" s="190"/>
      <c r="E43" s="190"/>
      <c r="F43" s="190"/>
      <c r="G43" s="190"/>
      <c r="H43" s="190"/>
      <c r="I43" s="190"/>
    </row>
  </sheetData>
  <mergeCells count="24">
    <mergeCell ref="A2:C2"/>
    <mergeCell ref="A33:C33"/>
    <mergeCell ref="B3:B4"/>
    <mergeCell ref="A38:I38"/>
    <mergeCell ref="D3:D4"/>
    <mergeCell ref="E3:E4"/>
    <mergeCell ref="F3:F4"/>
    <mergeCell ref="G3:G4"/>
    <mergeCell ref="A3:A4"/>
    <mergeCell ref="A20:A25"/>
    <mergeCell ref="A26:A27"/>
    <mergeCell ref="A28:A32"/>
    <mergeCell ref="A41:I41"/>
    <mergeCell ref="A42:I42"/>
    <mergeCell ref="A43:I43"/>
    <mergeCell ref="H3:H4"/>
    <mergeCell ref="A5:A10"/>
    <mergeCell ref="A11:A19"/>
    <mergeCell ref="A35:G35"/>
    <mergeCell ref="A37:F37"/>
    <mergeCell ref="I3:I4"/>
    <mergeCell ref="A34:C34"/>
    <mergeCell ref="A39:H39"/>
    <mergeCell ref="A40:H40"/>
  </mergeCells>
  <phoneticPr fontId="1"/>
  <printOptions horizontalCentered="1"/>
  <pageMargins left="0.9055118110236221" right="0.70866141732283472" top="0.55118110236220474" bottom="0.35433070866141736" header="0.31496062992125984" footer="0.31496062992125984"/>
  <pageSetup paperSize="9" scale="85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showWhiteSpace="0" view="pageBreakPreview" zoomScale="90" zoomScaleNormal="100" zoomScaleSheetLayoutView="90" workbookViewId="0"/>
  </sheetViews>
  <sheetFormatPr defaultColWidth="9" defaultRowHeight="13.5"/>
  <cols>
    <col min="1" max="1" width="26.25" style="60" customWidth="1"/>
    <col min="2" max="2" width="9.625" style="60" hidden="1" customWidth="1"/>
    <col min="3" max="7" width="9.625" style="60" customWidth="1"/>
    <col min="8" max="8" width="11.875" style="60" customWidth="1"/>
    <col min="9" max="9" width="12.625" style="60" customWidth="1"/>
    <col min="10" max="16384" width="9" style="59"/>
  </cols>
  <sheetData>
    <row r="1" spans="1:9" ht="21" customHeight="1">
      <c r="A1" s="71" t="s">
        <v>331</v>
      </c>
      <c r="B1" s="71"/>
      <c r="C1" s="71"/>
      <c r="D1" s="71"/>
      <c r="E1" s="25" t="s">
        <v>330</v>
      </c>
      <c r="F1" s="25"/>
      <c r="G1" s="71"/>
      <c r="H1" s="71"/>
      <c r="I1" s="24" t="s">
        <v>329</v>
      </c>
    </row>
    <row r="2" spans="1:9" ht="18" customHeight="1">
      <c r="A2" s="209" t="s">
        <v>328</v>
      </c>
      <c r="B2" s="211" t="s">
        <v>327</v>
      </c>
      <c r="C2" s="211" t="s">
        <v>424</v>
      </c>
      <c r="D2" s="211">
        <v>3</v>
      </c>
      <c r="E2" s="211">
        <v>4</v>
      </c>
      <c r="F2" s="213">
        <v>5</v>
      </c>
      <c r="G2" s="211">
        <v>6</v>
      </c>
      <c r="H2" s="216" t="s">
        <v>326</v>
      </c>
      <c r="I2" s="216" t="s">
        <v>325</v>
      </c>
    </row>
    <row r="3" spans="1:9" ht="18" customHeight="1">
      <c r="A3" s="210"/>
      <c r="B3" s="212"/>
      <c r="C3" s="212"/>
      <c r="D3" s="212"/>
      <c r="E3" s="212"/>
      <c r="F3" s="214"/>
      <c r="G3" s="215"/>
      <c r="H3" s="207"/>
      <c r="I3" s="207"/>
    </row>
    <row r="4" spans="1:9" s="61" customFormat="1" ht="18" customHeight="1">
      <c r="A4" s="217" t="s">
        <v>324</v>
      </c>
      <c r="B4" s="200">
        <v>82</v>
      </c>
      <c r="C4" s="200">
        <v>104</v>
      </c>
      <c r="D4" s="200">
        <v>100</v>
      </c>
      <c r="E4" s="200">
        <v>97</v>
      </c>
      <c r="F4" s="219">
        <v>68</v>
      </c>
      <c r="G4" s="200">
        <v>78</v>
      </c>
      <c r="H4" s="206" t="s">
        <v>323</v>
      </c>
      <c r="I4" s="208" t="s">
        <v>322</v>
      </c>
    </row>
    <row r="5" spans="1:9" s="61" customFormat="1" ht="18" customHeight="1">
      <c r="A5" s="218"/>
      <c r="B5" s="201"/>
      <c r="C5" s="201"/>
      <c r="D5" s="201"/>
      <c r="E5" s="201"/>
      <c r="F5" s="220"/>
      <c r="G5" s="221"/>
      <c r="H5" s="207"/>
      <c r="I5" s="207"/>
    </row>
    <row r="6" spans="1:9" s="61" customFormat="1" ht="18" customHeight="1">
      <c r="A6" s="217" t="s">
        <v>321</v>
      </c>
      <c r="B6" s="200">
        <v>40</v>
      </c>
      <c r="C6" s="200">
        <v>41</v>
      </c>
      <c r="D6" s="200">
        <v>31</v>
      </c>
      <c r="E6" s="200">
        <v>32</v>
      </c>
      <c r="F6" s="219">
        <v>52</v>
      </c>
      <c r="G6" s="200">
        <v>53</v>
      </c>
      <c r="H6" s="206" t="s">
        <v>320</v>
      </c>
      <c r="I6" s="208" t="s">
        <v>319</v>
      </c>
    </row>
    <row r="7" spans="1:9" s="61" customFormat="1" ht="18" customHeight="1">
      <c r="A7" s="218"/>
      <c r="B7" s="201"/>
      <c r="C7" s="201"/>
      <c r="D7" s="201"/>
      <c r="E7" s="201"/>
      <c r="F7" s="220"/>
      <c r="G7" s="221"/>
      <c r="H7" s="207"/>
      <c r="I7" s="207"/>
    </row>
    <row r="8" spans="1:9" s="61" customFormat="1" ht="18" customHeight="1">
      <c r="A8" s="217" t="s">
        <v>318</v>
      </c>
      <c r="B8" s="200">
        <v>76</v>
      </c>
      <c r="C8" s="200">
        <v>62</v>
      </c>
      <c r="D8" s="200">
        <v>70</v>
      </c>
      <c r="E8" s="200">
        <v>84</v>
      </c>
      <c r="F8" s="219">
        <v>90</v>
      </c>
      <c r="G8" s="200">
        <v>120</v>
      </c>
      <c r="H8" s="206" t="s">
        <v>316</v>
      </c>
      <c r="I8" s="208" t="s">
        <v>315</v>
      </c>
    </row>
    <row r="9" spans="1:9" s="61" customFormat="1" ht="18" customHeight="1">
      <c r="A9" s="218"/>
      <c r="B9" s="201"/>
      <c r="C9" s="201"/>
      <c r="D9" s="201"/>
      <c r="E9" s="201"/>
      <c r="F9" s="220"/>
      <c r="G9" s="221"/>
      <c r="H9" s="207"/>
      <c r="I9" s="207"/>
    </row>
    <row r="10" spans="1:9" s="61" customFormat="1" ht="18" customHeight="1">
      <c r="A10" s="217" t="s">
        <v>317</v>
      </c>
      <c r="B10" s="200">
        <v>51</v>
      </c>
      <c r="C10" s="200">
        <v>38</v>
      </c>
      <c r="D10" s="200">
        <v>37</v>
      </c>
      <c r="E10" s="200">
        <v>44</v>
      </c>
      <c r="F10" s="219">
        <v>48</v>
      </c>
      <c r="G10" s="200">
        <v>34</v>
      </c>
      <c r="H10" s="206" t="s">
        <v>316</v>
      </c>
      <c r="I10" s="208" t="s">
        <v>315</v>
      </c>
    </row>
    <row r="11" spans="1:9" s="61" customFormat="1" ht="18" customHeight="1">
      <c r="A11" s="218"/>
      <c r="B11" s="201"/>
      <c r="C11" s="201"/>
      <c r="D11" s="201"/>
      <c r="E11" s="201"/>
      <c r="F11" s="220"/>
      <c r="G11" s="221"/>
      <c r="H11" s="207"/>
      <c r="I11" s="207"/>
    </row>
    <row r="12" spans="1:9" s="61" customFormat="1" ht="18" customHeight="1">
      <c r="A12" s="217" t="s">
        <v>314</v>
      </c>
      <c r="B12" s="200">
        <v>90</v>
      </c>
      <c r="C12" s="200">
        <v>65</v>
      </c>
      <c r="D12" s="200">
        <v>59</v>
      </c>
      <c r="E12" s="200">
        <v>58</v>
      </c>
      <c r="F12" s="219">
        <v>47</v>
      </c>
      <c r="G12" s="200">
        <v>44</v>
      </c>
      <c r="H12" s="206" t="s">
        <v>313</v>
      </c>
      <c r="I12" s="208" t="s">
        <v>312</v>
      </c>
    </row>
    <row r="13" spans="1:9" s="61" customFormat="1" ht="18" customHeight="1">
      <c r="A13" s="218"/>
      <c r="B13" s="201"/>
      <c r="C13" s="201"/>
      <c r="D13" s="201"/>
      <c r="E13" s="201"/>
      <c r="F13" s="220"/>
      <c r="G13" s="221"/>
      <c r="H13" s="207"/>
      <c r="I13" s="207"/>
    </row>
    <row r="14" spans="1:9" s="61" customFormat="1" ht="18" customHeight="1">
      <c r="A14" s="217" t="s">
        <v>311</v>
      </c>
      <c r="B14" s="200" t="s">
        <v>262</v>
      </c>
      <c r="C14" s="200">
        <v>21</v>
      </c>
      <c r="D14" s="200">
        <v>32</v>
      </c>
      <c r="E14" s="200">
        <v>29</v>
      </c>
      <c r="F14" s="219">
        <v>38</v>
      </c>
      <c r="G14" s="200">
        <v>44</v>
      </c>
      <c r="H14" s="206" t="s">
        <v>293</v>
      </c>
      <c r="I14" s="208" t="s">
        <v>310</v>
      </c>
    </row>
    <row r="15" spans="1:9" s="61" customFormat="1" ht="18" customHeight="1">
      <c r="A15" s="218"/>
      <c r="B15" s="201"/>
      <c r="C15" s="201"/>
      <c r="D15" s="201"/>
      <c r="E15" s="201"/>
      <c r="F15" s="220"/>
      <c r="G15" s="221"/>
      <c r="H15" s="207"/>
      <c r="I15" s="207"/>
    </row>
    <row r="16" spans="1:9" s="61" customFormat="1" ht="18" customHeight="1">
      <c r="A16" s="217" t="s">
        <v>309</v>
      </c>
      <c r="B16" s="200">
        <v>128</v>
      </c>
      <c r="C16" s="200">
        <v>89</v>
      </c>
      <c r="D16" s="200">
        <v>64</v>
      </c>
      <c r="E16" s="200">
        <v>65</v>
      </c>
      <c r="F16" s="219">
        <v>78</v>
      </c>
      <c r="G16" s="200">
        <v>38</v>
      </c>
      <c r="H16" s="206" t="s">
        <v>307</v>
      </c>
      <c r="I16" s="208" t="s">
        <v>306</v>
      </c>
    </row>
    <row r="17" spans="1:10" s="61" customFormat="1" ht="18" customHeight="1">
      <c r="A17" s="218"/>
      <c r="B17" s="201"/>
      <c r="C17" s="201"/>
      <c r="D17" s="201"/>
      <c r="E17" s="201"/>
      <c r="F17" s="220"/>
      <c r="G17" s="221"/>
      <c r="H17" s="207"/>
      <c r="I17" s="207"/>
    </row>
    <row r="18" spans="1:10" s="61" customFormat="1" ht="18" customHeight="1">
      <c r="A18" s="217" t="s">
        <v>308</v>
      </c>
      <c r="B18" s="200" t="s">
        <v>262</v>
      </c>
      <c r="C18" s="200">
        <v>37</v>
      </c>
      <c r="D18" s="200">
        <v>37</v>
      </c>
      <c r="E18" s="200">
        <v>33</v>
      </c>
      <c r="F18" s="219">
        <v>41</v>
      </c>
      <c r="G18" s="200">
        <v>57</v>
      </c>
      <c r="H18" s="206" t="s">
        <v>307</v>
      </c>
      <c r="I18" s="208" t="s">
        <v>306</v>
      </c>
    </row>
    <row r="19" spans="1:10" s="61" customFormat="1" ht="18" customHeight="1">
      <c r="A19" s="218"/>
      <c r="B19" s="201"/>
      <c r="C19" s="201"/>
      <c r="D19" s="201"/>
      <c r="E19" s="201"/>
      <c r="F19" s="220"/>
      <c r="G19" s="221"/>
      <c r="H19" s="207"/>
      <c r="I19" s="207"/>
    </row>
    <row r="20" spans="1:10" s="61" customFormat="1" ht="18" customHeight="1">
      <c r="A20" s="217" t="s">
        <v>305</v>
      </c>
      <c r="B20" s="200" t="s">
        <v>262</v>
      </c>
      <c r="C20" s="200">
        <v>45</v>
      </c>
      <c r="D20" s="200">
        <v>39</v>
      </c>
      <c r="E20" s="200">
        <v>27</v>
      </c>
      <c r="F20" s="219">
        <v>30</v>
      </c>
      <c r="G20" s="200">
        <v>68</v>
      </c>
      <c r="H20" s="206" t="s">
        <v>304</v>
      </c>
      <c r="I20" s="208" t="s">
        <v>303</v>
      </c>
      <c r="J20" s="222"/>
    </row>
    <row r="21" spans="1:10" s="61" customFormat="1" ht="18" customHeight="1">
      <c r="A21" s="218"/>
      <c r="B21" s="201"/>
      <c r="C21" s="201"/>
      <c r="D21" s="201"/>
      <c r="E21" s="201"/>
      <c r="F21" s="220"/>
      <c r="G21" s="221"/>
      <c r="H21" s="207"/>
      <c r="I21" s="207"/>
      <c r="J21" s="222"/>
    </row>
    <row r="22" spans="1:10" s="61" customFormat="1" ht="18" customHeight="1">
      <c r="A22" s="217" t="s">
        <v>302</v>
      </c>
      <c r="B22" s="200">
        <v>70</v>
      </c>
      <c r="C22" s="200">
        <v>61</v>
      </c>
      <c r="D22" s="200">
        <v>62</v>
      </c>
      <c r="E22" s="200">
        <v>72</v>
      </c>
      <c r="F22" s="219">
        <v>77</v>
      </c>
      <c r="G22" s="200">
        <v>89</v>
      </c>
      <c r="H22" s="206" t="s">
        <v>301</v>
      </c>
      <c r="I22" s="208" t="s">
        <v>300</v>
      </c>
    </row>
    <row r="23" spans="1:10" s="61" customFormat="1" ht="18" customHeight="1">
      <c r="A23" s="218"/>
      <c r="B23" s="201"/>
      <c r="C23" s="201"/>
      <c r="D23" s="201"/>
      <c r="E23" s="201"/>
      <c r="F23" s="220"/>
      <c r="G23" s="221"/>
      <c r="H23" s="207"/>
      <c r="I23" s="207"/>
    </row>
    <row r="24" spans="1:10" s="61" customFormat="1" ht="18" customHeight="1">
      <c r="A24" s="217" t="s">
        <v>299</v>
      </c>
      <c r="B24" s="200">
        <v>38</v>
      </c>
      <c r="C24" s="200">
        <v>51</v>
      </c>
      <c r="D24" s="200">
        <v>43</v>
      </c>
      <c r="E24" s="200">
        <v>45</v>
      </c>
      <c r="F24" s="219">
        <v>62</v>
      </c>
      <c r="G24" s="200">
        <v>61</v>
      </c>
      <c r="H24" s="206" t="s">
        <v>298</v>
      </c>
      <c r="I24" s="208" t="s">
        <v>297</v>
      </c>
    </row>
    <row r="25" spans="1:10" s="61" customFormat="1" ht="18" customHeight="1">
      <c r="A25" s="218"/>
      <c r="B25" s="201"/>
      <c r="C25" s="201"/>
      <c r="D25" s="201"/>
      <c r="E25" s="201"/>
      <c r="F25" s="220"/>
      <c r="G25" s="221"/>
      <c r="H25" s="207"/>
      <c r="I25" s="207"/>
    </row>
    <row r="26" spans="1:10" s="61" customFormat="1" ht="18" customHeight="1">
      <c r="A26" s="217" t="s">
        <v>296</v>
      </c>
      <c r="B26" s="200">
        <v>125</v>
      </c>
      <c r="C26" s="200">
        <v>58</v>
      </c>
      <c r="D26" s="200">
        <v>56</v>
      </c>
      <c r="E26" s="200">
        <v>54</v>
      </c>
      <c r="F26" s="219">
        <v>67</v>
      </c>
      <c r="G26" s="200">
        <v>85</v>
      </c>
      <c r="H26" s="206" t="s">
        <v>295</v>
      </c>
      <c r="I26" s="208" t="s">
        <v>288</v>
      </c>
    </row>
    <row r="27" spans="1:10" s="61" customFormat="1" ht="18" customHeight="1">
      <c r="A27" s="218"/>
      <c r="B27" s="201"/>
      <c r="C27" s="201"/>
      <c r="D27" s="201"/>
      <c r="E27" s="201"/>
      <c r="F27" s="220"/>
      <c r="G27" s="221"/>
      <c r="H27" s="207"/>
      <c r="I27" s="207"/>
    </row>
    <row r="28" spans="1:10" s="61" customFormat="1" ht="18" customHeight="1">
      <c r="A28" s="217" t="s">
        <v>294</v>
      </c>
      <c r="B28" s="200" t="s">
        <v>262</v>
      </c>
      <c r="C28" s="200">
        <v>45</v>
      </c>
      <c r="D28" s="200">
        <v>36</v>
      </c>
      <c r="E28" s="200">
        <v>33</v>
      </c>
      <c r="F28" s="219">
        <v>47</v>
      </c>
      <c r="G28" s="200">
        <v>50</v>
      </c>
      <c r="H28" s="206" t="s">
        <v>293</v>
      </c>
      <c r="I28" s="208" t="s">
        <v>292</v>
      </c>
    </row>
    <row r="29" spans="1:10" s="61" customFormat="1" ht="18" customHeight="1">
      <c r="A29" s="218"/>
      <c r="B29" s="201"/>
      <c r="C29" s="201"/>
      <c r="D29" s="201"/>
      <c r="E29" s="201"/>
      <c r="F29" s="220"/>
      <c r="G29" s="221"/>
      <c r="H29" s="207"/>
      <c r="I29" s="207"/>
    </row>
    <row r="30" spans="1:10" s="61" customFormat="1" ht="18" customHeight="1">
      <c r="A30" s="217" t="s">
        <v>291</v>
      </c>
      <c r="B30" s="200">
        <v>63</v>
      </c>
      <c r="C30" s="200">
        <v>74</v>
      </c>
      <c r="D30" s="200">
        <v>57</v>
      </c>
      <c r="E30" s="200">
        <v>59</v>
      </c>
      <c r="F30" s="219">
        <v>55</v>
      </c>
      <c r="G30" s="200">
        <v>37</v>
      </c>
      <c r="H30" s="206" t="s">
        <v>289</v>
      </c>
      <c r="I30" s="208" t="s">
        <v>288</v>
      </c>
    </row>
    <row r="31" spans="1:10" s="61" customFormat="1" ht="18" customHeight="1">
      <c r="A31" s="218"/>
      <c r="B31" s="201"/>
      <c r="C31" s="201"/>
      <c r="D31" s="201"/>
      <c r="E31" s="201"/>
      <c r="F31" s="220"/>
      <c r="G31" s="221"/>
      <c r="H31" s="207"/>
      <c r="I31" s="207"/>
    </row>
    <row r="32" spans="1:10" s="61" customFormat="1" ht="18" customHeight="1">
      <c r="A32" s="217" t="s">
        <v>290</v>
      </c>
      <c r="B32" s="200">
        <v>33</v>
      </c>
      <c r="C32" s="200">
        <v>54</v>
      </c>
      <c r="D32" s="200">
        <v>30</v>
      </c>
      <c r="E32" s="200">
        <v>28</v>
      </c>
      <c r="F32" s="219">
        <v>40</v>
      </c>
      <c r="G32" s="200">
        <v>89</v>
      </c>
      <c r="H32" s="206" t="s">
        <v>289</v>
      </c>
      <c r="I32" s="208" t="s">
        <v>288</v>
      </c>
    </row>
    <row r="33" spans="1:9" s="61" customFormat="1" ht="18" customHeight="1">
      <c r="A33" s="218"/>
      <c r="B33" s="201"/>
      <c r="C33" s="201"/>
      <c r="D33" s="201"/>
      <c r="E33" s="201"/>
      <c r="F33" s="220"/>
      <c r="G33" s="221"/>
      <c r="H33" s="207"/>
      <c r="I33" s="207"/>
    </row>
    <row r="34" spans="1:9" s="61" customFormat="1" ht="18" customHeight="1">
      <c r="A34" s="217" t="s">
        <v>287</v>
      </c>
      <c r="B34" s="200">
        <v>33</v>
      </c>
      <c r="C34" s="200">
        <v>15</v>
      </c>
      <c r="D34" s="200">
        <v>27</v>
      </c>
      <c r="E34" s="200">
        <v>22</v>
      </c>
      <c r="F34" s="219">
        <v>19</v>
      </c>
      <c r="G34" s="200">
        <v>19</v>
      </c>
      <c r="H34" s="206" t="s">
        <v>286</v>
      </c>
      <c r="I34" s="208" t="s">
        <v>285</v>
      </c>
    </row>
    <row r="35" spans="1:9" s="61" customFormat="1" ht="18" customHeight="1">
      <c r="A35" s="218"/>
      <c r="B35" s="201"/>
      <c r="C35" s="201"/>
      <c r="D35" s="201"/>
      <c r="E35" s="201"/>
      <c r="F35" s="220"/>
      <c r="G35" s="221"/>
      <c r="H35" s="207"/>
      <c r="I35" s="207"/>
    </row>
    <row r="36" spans="1:9" s="61" customFormat="1" ht="18" customHeight="1">
      <c r="A36" s="217" t="s">
        <v>284</v>
      </c>
      <c r="B36" s="200">
        <v>136</v>
      </c>
      <c r="C36" s="200">
        <v>116</v>
      </c>
      <c r="D36" s="200">
        <v>95</v>
      </c>
      <c r="E36" s="200">
        <v>82</v>
      </c>
      <c r="F36" s="219">
        <v>62</v>
      </c>
      <c r="G36" s="200">
        <v>79</v>
      </c>
      <c r="H36" s="206" t="s">
        <v>283</v>
      </c>
      <c r="I36" s="208" t="s">
        <v>282</v>
      </c>
    </row>
    <row r="37" spans="1:9" s="61" customFormat="1" ht="18" customHeight="1">
      <c r="A37" s="218"/>
      <c r="B37" s="201"/>
      <c r="C37" s="201"/>
      <c r="D37" s="201"/>
      <c r="E37" s="201"/>
      <c r="F37" s="220"/>
      <c r="G37" s="221"/>
      <c r="H37" s="207"/>
      <c r="I37" s="207"/>
    </row>
    <row r="38" spans="1:9" s="61" customFormat="1" ht="18" customHeight="1">
      <c r="A38" s="217" t="s">
        <v>281</v>
      </c>
      <c r="B38" s="200" t="s">
        <v>262</v>
      </c>
      <c r="C38" s="200">
        <v>31</v>
      </c>
      <c r="D38" s="200">
        <v>40</v>
      </c>
      <c r="E38" s="200">
        <v>45</v>
      </c>
      <c r="F38" s="219">
        <v>56</v>
      </c>
      <c r="G38" s="200">
        <v>51</v>
      </c>
      <c r="H38" s="206" t="s">
        <v>280</v>
      </c>
      <c r="I38" s="208" t="s">
        <v>279</v>
      </c>
    </row>
    <row r="39" spans="1:9" s="61" customFormat="1" ht="18" customHeight="1">
      <c r="A39" s="218"/>
      <c r="B39" s="201"/>
      <c r="C39" s="201"/>
      <c r="D39" s="201"/>
      <c r="E39" s="201"/>
      <c r="F39" s="220"/>
      <c r="G39" s="221"/>
      <c r="H39" s="207"/>
      <c r="I39" s="207"/>
    </row>
    <row r="40" spans="1:9" s="61" customFormat="1" ht="18" customHeight="1">
      <c r="A40" s="217" t="s">
        <v>278</v>
      </c>
      <c r="B40" s="200">
        <v>56</v>
      </c>
      <c r="C40" s="200">
        <v>65</v>
      </c>
      <c r="D40" s="200">
        <v>53</v>
      </c>
      <c r="E40" s="200">
        <v>61</v>
      </c>
      <c r="F40" s="219">
        <v>62</v>
      </c>
      <c r="G40" s="200">
        <v>70</v>
      </c>
      <c r="H40" s="206" t="s">
        <v>277</v>
      </c>
      <c r="I40" s="208" t="s">
        <v>276</v>
      </c>
    </row>
    <row r="41" spans="1:9" s="61" customFormat="1" ht="18" customHeight="1">
      <c r="A41" s="218"/>
      <c r="B41" s="201"/>
      <c r="C41" s="201"/>
      <c r="D41" s="201"/>
      <c r="E41" s="201"/>
      <c r="F41" s="220"/>
      <c r="G41" s="221"/>
      <c r="H41" s="207"/>
      <c r="I41" s="207"/>
    </row>
    <row r="42" spans="1:9" s="61" customFormat="1" ht="18" customHeight="1">
      <c r="A42" s="217" t="s">
        <v>275</v>
      </c>
      <c r="B42" s="200">
        <v>65</v>
      </c>
      <c r="C42" s="200">
        <v>79</v>
      </c>
      <c r="D42" s="200">
        <v>84</v>
      </c>
      <c r="E42" s="200">
        <v>92</v>
      </c>
      <c r="F42" s="219">
        <v>87</v>
      </c>
      <c r="G42" s="200">
        <v>77</v>
      </c>
      <c r="H42" s="206" t="s">
        <v>274</v>
      </c>
      <c r="I42" s="208" t="s">
        <v>273</v>
      </c>
    </row>
    <row r="43" spans="1:9" s="61" customFormat="1" ht="18" customHeight="1">
      <c r="A43" s="218"/>
      <c r="B43" s="201"/>
      <c r="C43" s="201"/>
      <c r="D43" s="201"/>
      <c r="E43" s="201"/>
      <c r="F43" s="220"/>
      <c r="G43" s="221"/>
      <c r="H43" s="207"/>
      <c r="I43" s="207"/>
    </row>
    <row r="44" spans="1:9" s="61" customFormat="1" ht="18" customHeight="1">
      <c r="A44" s="217" t="s">
        <v>272</v>
      </c>
      <c r="B44" s="200">
        <v>107</v>
      </c>
      <c r="C44" s="200">
        <v>130</v>
      </c>
      <c r="D44" s="200">
        <v>77</v>
      </c>
      <c r="E44" s="200">
        <v>64</v>
      </c>
      <c r="F44" s="219">
        <v>64</v>
      </c>
      <c r="G44" s="200">
        <v>69</v>
      </c>
      <c r="H44" s="206" t="s">
        <v>271</v>
      </c>
      <c r="I44" s="208" t="s">
        <v>270</v>
      </c>
    </row>
    <row r="45" spans="1:9" s="61" customFormat="1" ht="18" customHeight="1">
      <c r="A45" s="218"/>
      <c r="B45" s="201"/>
      <c r="C45" s="201"/>
      <c r="D45" s="201"/>
      <c r="E45" s="201"/>
      <c r="F45" s="220"/>
      <c r="G45" s="221"/>
      <c r="H45" s="207"/>
      <c r="I45" s="207"/>
    </row>
    <row r="46" spans="1:9" s="61" customFormat="1" ht="18" customHeight="1">
      <c r="A46" s="217" t="s">
        <v>269</v>
      </c>
      <c r="B46" s="200">
        <v>46</v>
      </c>
      <c r="C46" s="200">
        <v>73</v>
      </c>
      <c r="D46" s="200">
        <v>92</v>
      </c>
      <c r="E46" s="200">
        <v>90</v>
      </c>
      <c r="F46" s="219">
        <v>78</v>
      </c>
      <c r="G46" s="200">
        <v>88</v>
      </c>
      <c r="H46" s="206" t="s">
        <v>268</v>
      </c>
      <c r="I46" s="208" t="s">
        <v>267</v>
      </c>
    </row>
    <row r="47" spans="1:9" s="61" customFormat="1" ht="18" customHeight="1">
      <c r="A47" s="218"/>
      <c r="B47" s="201"/>
      <c r="C47" s="201"/>
      <c r="D47" s="201"/>
      <c r="E47" s="201"/>
      <c r="F47" s="220"/>
      <c r="G47" s="221"/>
      <c r="H47" s="207"/>
      <c r="I47" s="207"/>
    </row>
    <row r="48" spans="1:9" s="61" customFormat="1" ht="18" customHeight="1">
      <c r="A48" s="217" t="s">
        <v>266</v>
      </c>
      <c r="B48" s="200">
        <v>49</v>
      </c>
      <c r="C48" s="200">
        <v>70</v>
      </c>
      <c r="D48" s="200">
        <v>61</v>
      </c>
      <c r="E48" s="200">
        <v>70</v>
      </c>
      <c r="F48" s="219">
        <v>77</v>
      </c>
      <c r="G48" s="200">
        <v>106</v>
      </c>
      <c r="H48" s="206" t="s">
        <v>265</v>
      </c>
      <c r="I48" s="208" t="s">
        <v>264</v>
      </c>
    </row>
    <row r="49" spans="1:9" s="61" customFormat="1" ht="18" customHeight="1">
      <c r="A49" s="218"/>
      <c r="B49" s="201"/>
      <c r="C49" s="201"/>
      <c r="D49" s="201"/>
      <c r="E49" s="201"/>
      <c r="F49" s="220"/>
      <c r="G49" s="221"/>
      <c r="H49" s="207"/>
      <c r="I49" s="207"/>
    </row>
    <row r="50" spans="1:9" s="61" customFormat="1" ht="18" customHeight="1">
      <c r="A50" s="217" t="s">
        <v>263</v>
      </c>
      <c r="B50" s="200" t="s">
        <v>262</v>
      </c>
      <c r="C50" s="200">
        <v>17</v>
      </c>
      <c r="D50" s="200">
        <v>24</v>
      </c>
      <c r="E50" s="200">
        <v>41</v>
      </c>
      <c r="F50" s="219">
        <v>43</v>
      </c>
      <c r="G50" s="200">
        <v>36</v>
      </c>
      <c r="H50" s="206" t="s">
        <v>261</v>
      </c>
      <c r="I50" s="208" t="s">
        <v>260</v>
      </c>
    </row>
    <row r="51" spans="1:9" s="61" customFormat="1" ht="18" customHeight="1">
      <c r="A51" s="218"/>
      <c r="B51" s="201"/>
      <c r="C51" s="201"/>
      <c r="D51" s="201"/>
      <c r="E51" s="201"/>
      <c r="F51" s="220"/>
      <c r="G51" s="221"/>
      <c r="H51" s="207"/>
      <c r="I51" s="207"/>
    </row>
    <row r="52" spans="1:9" s="61" customFormat="1" ht="36" customHeight="1">
      <c r="A52" s="70" t="s">
        <v>201</v>
      </c>
      <c r="B52" s="68">
        <f t="shared" ref="B52:G52" si="0">SUM(B4:B51)</f>
        <v>1288</v>
      </c>
      <c r="C52" s="68">
        <f t="shared" si="0"/>
        <v>1441</v>
      </c>
      <c r="D52" s="68">
        <f t="shared" si="0"/>
        <v>1306</v>
      </c>
      <c r="E52" s="68">
        <f t="shared" si="0"/>
        <v>1327</v>
      </c>
      <c r="F52" s="69">
        <f t="shared" si="0"/>
        <v>1388</v>
      </c>
      <c r="G52" s="68">
        <f t="shared" si="0"/>
        <v>1542</v>
      </c>
      <c r="H52" s="67" t="s">
        <v>259</v>
      </c>
      <c r="I52" s="66" t="s">
        <v>259</v>
      </c>
    </row>
    <row r="53" spans="1:9" s="61" customFormat="1" ht="17.25" customHeight="1">
      <c r="A53" s="64" t="s">
        <v>258</v>
      </c>
      <c r="B53" s="64"/>
      <c r="C53" s="64"/>
      <c r="D53" s="64"/>
      <c r="E53" s="64"/>
      <c r="F53" s="64"/>
      <c r="G53" s="64"/>
      <c r="H53" s="64"/>
      <c r="I53" s="65" t="s">
        <v>257</v>
      </c>
    </row>
    <row r="54" spans="1:9" s="61" customFormat="1" ht="17.25" customHeight="1">
      <c r="A54" s="223" t="s">
        <v>256</v>
      </c>
      <c r="B54" s="223"/>
      <c r="C54" s="223"/>
      <c r="D54" s="223"/>
      <c r="E54" s="223"/>
      <c r="F54" s="223"/>
      <c r="G54" s="223"/>
      <c r="H54" s="223"/>
      <c r="I54" s="224"/>
    </row>
    <row r="55" spans="1:9" s="61" customFormat="1" ht="17.25" customHeight="1">
      <c r="A55" s="64"/>
      <c r="B55" s="64"/>
      <c r="C55" s="64"/>
      <c r="D55" s="64"/>
      <c r="E55" s="64"/>
      <c r="F55" s="64"/>
      <c r="G55" s="64"/>
      <c r="H55" s="64"/>
      <c r="I55" s="63"/>
    </row>
    <row r="56" spans="1:9" s="61" customFormat="1" ht="14.25" customHeight="1">
      <c r="A56" s="223"/>
      <c r="B56" s="223"/>
      <c r="C56" s="223"/>
      <c r="D56" s="223"/>
      <c r="E56" s="223"/>
      <c r="F56" s="223"/>
      <c r="G56" s="223"/>
      <c r="H56" s="223"/>
      <c r="I56" s="224"/>
    </row>
    <row r="57" spans="1:9" s="61" customFormat="1" ht="30.75" customHeight="1">
      <c r="A57" s="225"/>
      <c r="B57" s="225"/>
      <c r="C57" s="225"/>
      <c r="D57" s="225"/>
      <c r="E57" s="225"/>
      <c r="F57" s="225"/>
      <c r="G57" s="225"/>
      <c r="H57" s="225"/>
      <c r="I57" s="225"/>
    </row>
  </sheetData>
  <mergeCells count="229">
    <mergeCell ref="A56:I56"/>
    <mergeCell ref="A57:I57"/>
    <mergeCell ref="I48:I49"/>
    <mergeCell ref="A50:A51"/>
    <mergeCell ref="B50:B51"/>
    <mergeCell ref="C50:C51"/>
    <mergeCell ref="D50:D51"/>
    <mergeCell ref="E50:E51"/>
    <mergeCell ref="F50:F51"/>
    <mergeCell ref="G50:G51"/>
    <mergeCell ref="A54:I54"/>
    <mergeCell ref="G44:G45"/>
    <mergeCell ref="H44:H45"/>
    <mergeCell ref="I44:I45"/>
    <mergeCell ref="A46:A47"/>
    <mergeCell ref="B46:B47"/>
    <mergeCell ref="C46:C47"/>
    <mergeCell ref="D46:D47"/>
    <mergeCell ref="E46:E47"/>
    <mergeCell ref="F46:F47"/>
    <mergeCell ref="H50:H51"/>
    <mergeCell ref="I50:I51"/>
    <mergeCell ref="A48:A49"/>
    <mergeCell ref="B48:B49"/>
    <mergeCell ref="C48:C49"/>
    <mergeCell ref="D48:D49"/>
    <mergeCell ref="E48:E49"/>
    <mergeCell ref="F48:F49"/>
    <mergeCell ref="G48:G49"/>
    <mergeCell ref="H48:H49"/>
    <mergeCell ref="H46:H47"/>
    <mergeCell ref="I46:I47"/>
    <mergeCell ref="A42:A43"/>
    <mergeCell ref="B42:B43"/>
    <mergeCell ref="C42:C43"/>
    <mergeCell ref="D42:D43"/>
    <mergeCell ref="E42:E43"/>
    <mergeCell ref="F42:F43"/>
    <mergeCell ref="G42:G43"/>
    <mergeCell ref="H42:H43"/>
    <mergeCell ref="G46:G47"/>
    <mergeCell ref="A44:A45"/>
    <mergeCell ref="B44:B45"/>
    <mergeCell ref="C44:C45"/>
    <mergeCell ref="D44:D45"/>
    <mergeCell ref="E44:E45"/>
    <mergeCell ref="F44:F45"/>
    <mergeCell ref="F38:F39"/>
    <mergeCell ref="G38:G39"/>
    <mergeCell ref="I42:I43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H38:H39"/>
    <mergeCell ref="I38:I39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38:A39"/>
    <mergeCell ref="B38:B39"/>
    <mergeCell ref="C38:C39"/>
    <mergeCell ref="D38:D39"/>
    <mergeCell ref="E38:E39"/>
    <mergeCell ref="F30:F31"/>
    <mergeCell ref="G30:G31"/>
    <mergeCell ref="I34:I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H30:H31"/>
    <mergeCell ref="I30:I31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A30:A31"/>
    <mergeCell ref="B30:B31"/>
    <mergeCell ref="C30:C31"/>
    <mergeCell ref="D30:D31"/>
    <mergeCell ref="E30:E31"/>
    <mergeCell ref="I26:I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20:F21"/>
    <mergeCell ref="G20:G21"/>
    <mergeCell ref="J20:J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H20:H21"/>
    <mergeCell ref="I20:I21"/>
    <mergeCell ref="A16:A17"/>
    <mergeCell ref="B16:B17"/>
    <mergeCell ref="C16:C17"/>
    <mergeCell ref="D16:D17"/>
    <mergeCell ref="E16:E17"/>
    <mergeCell ref="F16:F17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20:A21"/>
    <mergeCell ref="B20:B21"/>
    <mergeCell ref="C20:C21"/>
    <mergeCell ref="D20:D21"/>
    <mergeCell ref="E20:E21"/>
    <mergeCell ref="F12:F13"/>
    <mergeCell ref="G12:G13"/>
    <mergeCell ref="I16:I17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H12:H13"/>
    <mergeCell ref="I12:I13"/>
    <mergeCell ref="A8:A9"/>
    <mergeCell ref="B8:B9"/>
    <mergeCell ref="C8:C9"/>
    <mergeCell ref="D8:D9"/>
    <mergeCell ref="E8:E9"/>
    <mergeCell ref="F8:F9"/>
    <mergeCell ref="G8:G9"/>
    <mergeCell ref="H8:H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2:A13"/>
    <mergeCell ref="B12:B13"/>
    <mergeCell ref="C12:C13"/>
    <mergeCell ref="D12:D13"/>
    <mergeCell ref="E12:E13"/>
    <mergeCell ref="I8:I9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H4:H5"/>
    <mergeCell ref="I4:I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4:A5"/>
    <mergeCell ref="B4:B5"/>
    <mergeCell ref="C4:C5"/>
    <mergeCell ref="D4:D5"/>
    <mergeCell ref="E4:E5"/>
    <mergeCell ref="F4:F5"/>
    <mergeCell ref="G4:G5"/>
  </mergeCells>
  <phoneticPr fontId="1"/>
  <printOptions horizontalCentered="1"/>
  <pageMargins left="0.78740157480314965" right="0.86614173228346458" top="0.78740157480314965" bottom="0.19685039370078741" header="0.51181102362204722" footer="0.51181102362204722"/>
  <pageSetup paperSize="9" scale="80" fitToWidth="0" orientation="portrait" r:id="rId1"/>
  <headerFooter alignWithMargins="0">
    <oddHeader xml:space="preserve">&amp;C
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workbookViewId="0">
      <selection activeCell="A2" sqref="A2"/>
    </sheetView>
  </sheetViews>
  <sheetFormatPr defaultRowHeight="13.5"/>
  <cols>
    <col min="1" max="1" width="12.5" style="91" customWidth="1"/>
    <col min="2" max="7" width="12.75" style="91" customWidth="1"/>
    <col min="8" max="16384" width="9" style="91"/>
  </cols>
  <sheetData>
    <row r="2" spans="1:7" ht="20.25" customHeight="1">
      <c r="A2" s="109" t="s">
        <v>422</v>
      </c>
      <c r="B2" s="109"/>
      <c r="C2" s="109"/>
      <c r="D2" s="121" t="s">
        <v>421</v>
      </c>
      <c r="E2" s="109"/>
      <c r="F2" s="109"/>
      <c r="G2" s="109"/>
    </row>
    <row r="3" spans="1:7" ht="17.25" customHeight="1">
      <c r="A3" s="120"/>
      <c r="B3" s="119" t="s">
        <v>420</v>
      </c>
      <c r="C3" s="219" t="s">
        <v>178</v>
      </c>
      <c r="D3" s="219">
        <v>3</v>
      </c>
      <c r="E3" s="219">
        <v>4</v>
      </c>
      <c r="F3" s="240">
        <v>5</v>
      </c>
      <c r="G3" s="240">
        <v>6</v>
      </c>
    </row>
    <row r="4" spans="1:7" ht="17.25" customHeight="1">
      <c r="A4" s="118" t="s">
        <v>232</v>
      </c>
      <c r="B4" s="117"/>
      <c r="C4" s="241"/>
      <c r="D4" s="241"/>
      <c r="E4" s="241"/>
      <c r="F4" s="240"/>
      <c r="G4" s="240"/>
    </row>
    <row r="5" spans="1:7" ht="18" customHeight="1">
      <c r="A5" s="239" t="s">
        <v>174</v>
      </c>
      <c r="B5" s="233"/>
      <c r="C5" s="107">
        <v>700</v>
      </c>
      <c r="D5" s="107">
        <v>699</v>
      </c>
      <c r="E5" s="107">
        <v>681</v>
      </c>
      <c r="F5" s="110">
        <v>691</v>
      </c>
      <c r="G5" s="110">
        <v>682</v>
      </c>
    </row>
    <row r="6" spans="1:7" ht="18" customHeight="1">
      <c r="A6" s="239" t="s">
        <v>419</v>
      </c>
      <c r="B6" s="233"/>
      <c r="C6" s="107">
        <v>33</v>
      </c>
      <c r="D6" s="107">
        <v>29</v>
      </c>
      <c r="E6" s="107">
        <v>30</v>
      </c>
      <c r="F6" s="110">
        <v>31</v>
      </c>
      <c r="G6" s="110">
        <v>30</v>
      </c>
    </row>
    <row r="7" spans="1:7">
      <c r="A7" s="113" t="s">
        <v>418</v>
      </c>
      <c r="B7" s="112"/>
      <c r="C7" s="112"/>
      <c r="D7" s="112"/>
      <c r="E7" s="112"/>
      <c r="F7" s="116"/>
      <c r="G7" s="115" t="s">
        <v>257</v>
      </c>
    </row>
    <row r="8" spans="1:7">
      <c r="A8" s="114"/>
      <c r="B8" s="111"/>
      <c r="C8" s="111"/>
      <c r="D8" s="111"/>
      <c r="E8" s="111"/>
      <c r="F8" s="112"/>
      <c r="G8" s="112"/>
    </row>
    <row r="9" spans="1:7">
      <c r="A9" s="113"/>
      <c r="B9" s="112"/>
      <c r="C9" s="112"/>
      <c r="D9" s="112"/>
      <c r="E9" s="112"/>
      <c r="F9" s="111"/>
      <c r="G9" s="111"/>
    </row>
    <row r="10" spans="1:7" ht="20.25" customHeight="1">
      <c r="A10" s="109" t="s">
        <v>417</v>
      </c>
      <c r="B10" s="109"/>
      <c r="C10" s="108"/>
      <c r="D10" s="108"/>
      <c r="E10" s="109"/>
      <c r="F10" s="109"/>
      <c r="G10" s="108" t="s">
        <v>416</v>
      </c>
    </row>
    <row r="11" spans="1:7" s="25" customFormat="1" ht="21" customHeight="1">
      <c r="A11" s="107" t="s">
        <v>415</v>
      </c>
      <c r="B11" s="232" t="s">
        <v>414</v>
      </c>
      <c r="C11" s="232"/>
      <c r="D11" s="233"/>
      <c r="E11" s="234" t="s">
        <v>413</v>
      </c>
      <c r="F11" s="234"/>
      <c r="G11" s="234"/>
    </row>
    <row r="12" spans="1:7" s="25" customFormat="1" ht="27" customHeight="1">
      <c r="A12" s="106" t="s">
        <v>412</v>
      </c>
      <c r="B12" s="226">
        <v>11851003</v>
      </c>
      <c r="C12" s="227"/>
      <c r="D12" s="228"/>
      <c r="E12" s="226">
        <v>10366500</v>
      </c>
      <c r="F12" s="227"/>
      <c r="G12" s="228"/>
    </row>
    <row r="13" spans="1:7" s="25" customFormat="1" ht="27" customHeight="1">
      <c r="A13" s="106">
        <v>2</v>
      </c>
      <c r="B13" s="226">
        <v>11865566</v>
      </c>
      <c r="C13" s="227"/>
      <c r="D13" s="228"/>
      <c r="E13" s="226">
        <v>10653500</v>
      </c>
      <c r="F13" s="227"/>
      <c r="G13" s="228"/>
    </row>
    <row r="14" spans="1:7" s="25" customFormat="1" ht="27" customHeight="1">
      <c r="A14" s="106">
        <v>3</v>
      </c>
      <c r="B14" s="226">
        <v>11396762</v>
      </c>
      <c r="C14" s="227"/>
      <c r="D14" s="228"/>
      <c r="E14" s="226">
        <v>10475000</v>
      </c>
      <c r="F14" s="227"/>
      <c r="G14" s="228"/>
    </row>
    <row r="15" spans="1:7" s="25" customFormat="1" ht="27" customHeight="1">
      <c r="A15" s="105">
        <v>4</v>
      </c>
      <c r="B15" s="229">
        <v>11708157</v>
      </c>
      <c r="C15" s="230"/>
      <c r="D15" s="231"/>
      <c r="E15" s="229">
        <v>10391500</v>
      </c>
      <c r="F15" s="230"/>
      <c r="G15" s="231"/>
    </row>
    <row r="16" spans="1:7" s="25" customFormat="1" ht="27" customHeight="1">
      <c r="A16" s="105">
        <v>5</v>
      </c>
      <c r="B16" s="229">
        <v>11792395</v>
      </c>
      <c r="C16" s="230"/>
      <c r="D16" s="231"/>
      <c r="E16" s="229">
        <v>10226500</v>
      </c>
      <c r="F16" s="230"/>
      <c r="G16" s="231"/>
    </row>
    <row r="17" spans="1:8" s="25" customFormat="1">
      <c r="G17" s="24" t="s">
        <v>411</v>
      </c>
    </row>
    <row r="18" spans="1:8" s="25" customFormat="1"/>
    <row r="19" spans="1:8" s="48" customFormat="1" ht="20.25" customHeight="1">
      <c r="A19" s="104" t="s">
        <v>410</v>
      </c>
    </row>
    <row r="20" spans="1:8" s="48" customFormat="1" ht="8.25" customHeight="1">
      <c r="A20" s="104"/>
    </row>
    <row r="21" spans="1:8" s="48" customFormat="1" ht="21" customHeight="1">
      <c r="A21" s="237" t="s">
        <v>409</v>
      </c>
      <c r="B21" s="238"/>
      <c r="C21" s="238"/>
      <c r="D21" s="238"/>
      <c r="E21" s="238"/>
      <c r="F21" s="238"/>
      <c r="G21" s="238"/>
    </row>
    <row r="22" spans="1:8" s="51" customFormat="1" ht="19.5" customHeight="1">
      <c r="A22" s="235" t="s">
        <v>179</v>
      </c>
      <c r="B22" s="236" t="s">
        <v>408</v>
      </c>
      <c r="C22" s="236"/>
      <c r="D22" s="236" t="s">
        <v>407</v>
      </c>
      <c r="E22" s="236"/>
      <c r="F22" s="236" t="s">
        <v>249</v>
      </c>
      <c r="G22" s="236"/>
    </row>
    <row r="23" spans="1:8" s="51" customFormat="1" ht="15" customHeight="1">
      <c r="A23" s="235"/>
      <c r="B23" s="103" t="s">
        <v>245</v>
      </c>
      <c r="C23" s="103" t="s">
        <v>244</v>
      </c>
      <c r="D23" s="103" t="s">
        <v>245</v>
      </c>
      <c r="E23" s="103" t="s">
        <v>244</v>
      </c>
      <c r="F23" s="103" t="s">
        <v>245</v>
      </c>
      <c r="G23" s="103" t="s">
        <v>244</v>
      </c>
    </row>
    <row r="24" spans="1:8" s="51" customFormat="1" ht="15" customHeight="1">
      <c r="A24" s="235"/>
      <c r="B24" s="101" t="s">
        <v>243</v>
      </c>
      <c r="C24" s="101" t="s">
        <v>242</v>
      </c>
      <c r="D24" s="101" t="s">
        <v>243</v>
      </c>
      <c r="E24" s="101" t="s">
        <v>242</v>
      </c>
      <c r="F24" s="101" t="s">
        <v>243</v>
      </c>
      <c r="G24" s="101" t="s">
        <v>242</v>
      </c>
    </row>
    <row r="25" spans="1:8" s="51" customFormat="1" ht="24" customHeight="1">
      <c r="A25" s="102" t="s">
        <v>178</v>
      </c>
      <c r="B25" s="102">
        <v>0</v>
      </c>
      <c r="C25" s="97" t="s">
        <v>406</v>
      </c>
      <c r="D25" s="102">
        <v>553</v>
      </c>
      <c r="E25" s="102">
        <v>486482875</v>
      </c>
      <c r="F25" s="102">
        <f t="shared" ref="F25:G29" si="0">B25+D25</f>
        <v>553</v>
      </c>
      <c r="G25" s="96">
        <f t="shared" si="0"/>
        <v>486482875</v>
      </c>
    </row>
    <row r="26" spans="1:8" s="51" customFormat="1" ht="24" customHeight="1">
      <c r="A26" s="102">
        <v>3</v>
      </c>
      <c r="B26" s="102">
        <v>0</v>
      </c>
      <c r="C26" s="97" t="s">
        <v>406</v>
      </c>
      <c r="D26" s="102">
        <v>573</v>
      </c>
      <c r="E26" s="102">
        <v>503083600</v>
      </c>
      <c r="F26" s="102">
        <f t="shared" si="0"/>
        <v>573</v>
      </c>
      <c r="G26" s="96">
        <f t="shared" si="0"/>
        <v>503083600</v>
      </c>
    </row>
    <row r="27" spans="1:8" s="51" customFormat="1" ht="24" customHeight="1">
      <c r="A27" s="99">
        <v>4</v>
      </c>
      <c r="B27" s="99">
        <v>0</v>
      </c>
      <c r="C27" s="100" t="s">
        <v>406</v>
      </c>
      <c r="D27" s="99">
        <v>593</v>
      </c>
      <c r="E27" s="99">
        <v>518083125</v>
      </c>
      <c r="F27" s="99">
        <f t="shared" si="0"/>
        <v>593</v>
      </c>
      <c r="G27" s="98">
        <f t="shared" si="0"/>
        <v>518083125</v>
      </c>
    </row>
    <row r="28" spans="1:8" s="51" customFormat="1" ht="24" customHeight="1">
      <c r="A28" s="99">
        <v>5</v>
      </c>
      <c r="B28" s="99">
        <v>0</v>
      </c>
      <c r="C28" s="100" t="s">
        <v>406</v>
      </c>
      <c r="D28" s="99">
        <v>613</v>
      </c>
      <c r="E28" s="99">
        <v>532778300</v>
      </c>
      <c r="F28" s="99">
        <f t="shared" si="0"/>
        <v>613</v>
      </c>
      <c r="G28" s="98">
        <f t="shared" si="0"/>
        <v>532778300</v>
      </c>
    </row>
    <row r="29" spans="1:8" s="51" customFormat="1" ht="24" customHeight="1">
      <c r="A29" s="102">
        <v>6</v>
      </c>
      <c r="B29" s="102">
        <v>0</v>
      </c>
      <c r="C29" s="97" t="s">
        <v>405</v>
      </c>
      <c r="D29" s="102">
        <v>630</v>
      </c>
      <c r="E29" s="102">
        <v>556714100</v>
      </c>
      <c r="F29" s="102">
        <f t="shared" si="0"/>
        <v>630</v>
      </c>
      <c r="G29" s="96">
        <f t="shared" si="0"/>
        <v>556714100</v>
      </c>
      <c r="H29" s="95"/>
    </row>
    <row r="30" spans="1:8" ht="14.25">
      <c r="A30" s="94"/>
      <c r="B30" s="94"/>
      <c r="C30" s="94"/>
      <c r="D30" s="94"/>
      <c r="E30" s="94"/>
      <c r="F30" s="94"/>
      <c r="G30" s="93" t="s">
        <v>404</v>
      </c>
    </row>
    <row r="43" spans="1:7">
      <c r="A43" s="136"/>
      <c r="B43" s="136"/>
      <c r="C43" s="136"/>
      <c r="D43" s="136"/>
      <c r="E43" s="136"/>
      <c r="F43" s="136"/>
      <c r="G43" s="136"/>
    </row>
    <row r="48" spans="1:7" ht="13.5" customHeight="1">
      <c r="A48" s="92"/>
      <c r="B48" s="92"/>
      <c r="C48" s="92"/>
      <c r="D48" s="92"/>
      <c r="E48" s="92"/>
      <c r="F48" s="92"/>
      <c r="G48" s="92"/>
    </row>
    <row r="49" spans="1:7" ht="13.5" customHeight="1">
      <c r="A49" s="92"/>
      <c r="B49" s="92"/>
      <c r="C49" s="92"/>
      <c r="D49" s="92"/>
      <c r="E49" s="92"/>
      <c r="F49" s="92"/>
      <c r="G49" s="92"/>
    </row>
  </sheetData>
  <mergeCells count="25">
    <mergeCell ref="A5:B5"/>
    <mergeCell ref="A6:B6"/>
    <mergeCell ref="G3:G4"/>
    <mergeCell ref="C3:C4"/>
    <mergeCell ref="D3:D4"/>
    <mergeCell ref="E3:E4"/>
    <mergeCell ref="F3:F4"/>
    <mergeCell ref="B11:D11"/>
    <mergeCell ref="B12:D12"/>
    <mergeCell ref="E11:G11"/>
    <mergeCell ref="A22:A24"/>
    <mergeCell ref="B22:C22"/>
    <mergeCell ref="D22:E22"/>
    <mergeCell ref="F22:G22"/>
    <mergeCell ref="A21:G21"/>
    <mergeCell ref="E16:G16"/>
    <mergeCell ref="B13:D13"/>
    <mergeCell ref="A43:G43"/>
    <mergeCell ref="B14:D14"/>
    <mergeCell ref="B15:D15"/>
    <mergeCell ref="E12:G12"/>
    <mergeCell ref="E13:G13"/>
    <mergeCell ref="E14:G14"/>
    <mergeCell ref="E15:G15"/>
    <mergeCell ref="B16:D16"/>
  </mergeCells>
  <phoneticPr fontId="1"/>
  <printOptions horizontalCentered="1"/>
  <pageMargins left="0.70866141732283472" right="0.51181102362204722" top="0.98425196850393704" bottom="0.3149606299212598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Zeros="0" view="pageBreakPreview" zoomScaleNormal="100" zoomScaleSheetLayoutView="100" workbookViewId="0">
      <selection activeCell="C1" sqref="C1"/>
    </sheetView>
  </sheetViews>
  <sheetFormatPr defaultRowHeight="12" customHeight="1"/>
  <cols>
    <col min="1" max="1" width="3.75" style="48" customWidth="1"/>
    <col min="2" max="2" width="4.875" style="48" customWidth="1"/>
    <col min="3" max="3" width="10.75" style="48" customWidth="1"/>
    <col min="4" max="4" width="8" style="48" customWidth="1"/>
    <col min="5" max="5" width="5.125" style="48" customWidth="1"/>
    <col min="6" max="6" width="8.125" style="48" customWidth="1"/>
    <col min="7" max="7" width="6.625" style="48" customWidth="1"/>
    <col min="8" max="8" width="9.125" style="48" customWidth="1"/>
    <col min="9" max="9" width="13.5" style="48" customWidth="1"/>
    <col min="10" max="10" width="9.125" style="48" customWidth="1"/>
    <col min="11" max="11" width="13.5" style="48" customWidth="1"/>
    <col min="12" max="12" width="9.125" style="48" customWidth="1"/>
    <col min="13" max="13" width="13.5" style="48" customWidth="1"/>
    <col min="14" max="14" width="9.125" style="48" customWidth="1"/>
    <col min="15" max="15" width="13.5" style="48" customWidth="1"/>
    <col min="16" max="16384" width="9" style="48"/>
  </cols>
  <sheetData>
    <row r="1" spans="1:15" ht="18.75" customHeight="1">
      <c r="A1" s="260"/>
      <c r="B1" s="50"/>
      <c r="C1" s="58" t="s">
        <v>255</v>
      </c>
      <c r="E1" s="57" t="s">
        <v>254</v>
      </c>
      <c r="O1" s="56"/>
    </row>
    <row r="2" spans="1:15" ht="11.25" customHeight="1">
      <c r="A2" s="260"/>
      <c r="B2" s="50"/>
      <c r="C2" s="58"/>
      <c r="E2" s="57"/>
      <c r="O2" s="56"/>
    </row>
    <row r="3" spans="1:15" s="51" customFormat="1" ht="16.5" customHeight="1">
      <c r="A3" s="260"/>
      <c r="B3" s="50"/>
      <c r="C3" s="242" t="s">
        <v>179</v>
      </c>
      <c r="D3" s="251" t="s">
        <v>253</v>
      </c>
      <c r="E3" s="251"/>
      <c r="F3" s="251"/>
      <c r="G3" s="251"/>
      <c r="H3" s="252" t="s">
        <v>252</v>
      </c>
      <c r="I3" s="253"/>
      <c r="J3" s="252" t="s">
        <v>251</v>
      </c>
      <c r="K3" s="253"/>
      <c r="L3" s="252" t="s">
        <v>250</v>
      </c>
      <c r="M3" s="253"/>
      <c r="N3" s="252" t="s">
        <v>249</v>
      </c>
      <c r="O3" s="253"/>
    </row>
    <row r="4" spans="1:15" s="51" customFormat="1" ht="16.5" customHeight="1">
      <c r="A4" s="260"/>
      <c r="B4" s="50"/>
      <c r="C4" s="250"/>
      <c r="D4" s="251" t="s">
        <v>248</v>
      </c>
      <c r="E4" s="251" t="s">
        <v>247</v>
      </c>
      <c r="F4" s="251"/>
      <c r="G4" s="251" t="s">
        <v>246</v>
      </c>
      <c r="H4" s="128" t="s">
        <v>245</v>
      </c>
      <c r="I4" s="128" t="s">
        <v>244</v>
      </c>
      <c r="J4" s="128" t="s">
        <v>245</v>
      </c>
      <c r="K4" s="128" t="s">
        <v>244</v>
      </c>
      <c r="L4" s="128" t="s">
        <v>245</v>
      </c>
      <c r="M4" s="128" t="s">
        <v>244</v>
      </c>
      <c r="N4" s="128" t="s">
        <v>245</v>
      </c>
      <c r="O4" s="128" t="s">
        <v>244</v>
      </c>
    </row>
    <row r="5" spans="1:15" s="51" customFormat="1" ht="16.5" customHeight="1">
      <c r="A5" s="260"/>
      <c r="B5" s="50"/>
      <c r="C5" s="243"/>
      <c r="D5" s="251"/>
      <c r="E5" s="251"/>
      <c r="F5" s="251"/>
      <c r="G5" s="251"/>
      <c r="H5" s="127" t="s">
        <v>243</v>
      </c>
      <c r="I5" s="127" t="s">
        <v>242</v>
      </c>
      <c r="J5" s="127" t="s">
        <v>243</v>
      </c>
      <c r="K5" s="127" t="s">
        <v>242</v>
      </c>
      <c r="L5" s="127" t="s">
        <v>243</v>
      </c>
      <c r="M5" s="127" t="s">
        <v>242</v>
      </c>
      <c r="N5" s="127" t="s">
        <v>243</v>
      </c>
      <c r="O5" s="127" t="s">
        <v>242</v>
      </c>
    </row>
    <row r="6" spans="1:15" s="51" customFormat="1" ht="24" hidden="1" customHeight="1">
      <c r="A6" s="260"/>
      <c r="B6" s="50"/>
      <c r="C6" s="246" t="s">
        <v>241</v>
      </c>
      <c r="D6" s="248">
        <v>14284</v>
      </c>
      <c r="E6" s="126" t="s">
        <v>240</v>
      </c>
      <c r="F6" s="125">
        <v>8742</v>
      </c>
      <c r="G6" s="242">
        <v>69</v>
      </c>
      <c r="H6" s="242">
        <v>17503</v>
      </c>
      <c r="I6" s="242">
        <v>11381831740</v>
      </c>
      <c r="J6" s="242">
        <v>467</v>
      </c>
      <c r="K6" s="242">
        <v>396628425</v>
      </c>
      <c r="L6" s="242">
        <v>177</v>
      </c>
      <c r="M6" s="242">
        <v>133317825</v>
      </c>
      <c r="N6" s="244">
        <f>SUM(H6,J6,L6)</f>
        <v>18147</v>
      </c>
      <c r="O6" s="242">
        <f>SUM(I6,K6,M6)</f>
        <v>11911777990</v>
      </c>
    </row>
    <row r="7" spans="1:15" s="51" customFormat="1" ht="24" hidden="1" customHeight="1">
      <c r="A7" s="260"/>
      <c r="B7" s="50"/>
      <c r="C7" s="247"/>
      <c r="D7" s="249"/>
      <c r="E7" s="124" t="s">
        <v>239</v>
      </c>
      <c r="F7" s="123">
        <v>5473</v>
      </c>
      <c r="G7" s="243"/>
      <c r="H7" s="243"/>
      <c r="I7" s="243"/>
      <c r="J7" s="243"/>
      <c r="K7" s="243"/>
      <c r="L7" s="243"/>
      <c r="M7" s="243"/>
      <c r="N7" s="245"/>
      <c r="O7" s="243"/>
    </row>
    <row r="8" spans="1:15" s="51" customFormat="1" ht="24" customHeight="1">
      <c r="A8" s="260"/>
      <c r="B8" s="50"/>
      <c r="C8" s="246" t="s">
        <v>178</v>
      </c>
      <c r="D8" s="248">
        <v>13042</v>
      </c>
      <c r="E8" s="126" t="s">
        <v>240</v>
      </c>
      <c r="F8" s="125">
        <v>8000</v>
      </c>
      <c r="G8" s="242">
        <v>84</v>
      </c>
      <c r="H8" s="242">
        <v>18676</v>
      </c>
      <c r="I8" s="242">
        <v>12244640859</v>
      </c>
      <c r="J8" s="242">
        <v>513</v>
      </c>
      <c r="K8" s="242">
        <v>431490250</v>
      </c>
      <c r="L8" s="242">
        <v>147</v>
      </c>
      <c r="M8" s="242">
        <v>111702233</v>
      </c>
      <c r="N8" s="244">
        <f>SUM(H8,J8,L8)</f>
        <v>19336</v>
      </c>
      <c r="O8" s="242">
        <f>SUM(I8,K8,M8)</f>
        <v>12787833342</v>
      </c>
    </row>
    <row r="9" spans="1:15" s="51" customFormat="1" ht="24" customHeight="1">
      <c r="A9" s="260"/>
      <c r="B9" s="50"/>
      <c r="C9" s="247"/>
      <c r="D9" s="249"/>
      <c r="E9" s="124" t="s">
        <v>239</v>
      </c>
      <c r="F9" s="123">
        <v>4958</v>
      </c>
      <c r="G9" s="243"/>
      <c r="H9" s="243"/>
      <c r="I9" s="243"/>
      <c r="J9" s="243"/>
      <c r="K9" s="243"/>
      <c r="L9" s="243"/>
      <c r="M9" s="243"/>
      <c r="N9" s="245"/>
      <c r="O9" s="243"/>
    </row>
    <row r="10" spans="1:15" s="51" customFormat="1" ht="24" customHeight="1">
      <c r="A10" s="260"/>
      <c r="B10" s="50"/>
      <c r="C10" s="246">
        <v>3</v>
      </c>
      <c r="D10" s="248">
        <v>12924</v>
      </c>
      <c r="E10" s="126" t="s">
        <v>240</v>
      </c>
      <c r="F10" s="125">
        <v>8005</v>
      </c>
      <c r="G10" s="242">
        <v>73</v>
      </c>
      <c r="H10" s="242">
        <v>19068</v>
      </c>
      <c r="I10" s="242">
        <v>12580259420</v>
      </c>
      <c r="J10" s="242">
        <v>521</v>
      </c>
      <c r="K10" s="242">
        <v>439541700</v>
      </c>
      <c r="L10" s="242">
        <v>150</v>
      </c>
      <c r="M10" s="242">
        <v>114464939</v>
      </c>
      <c r="N10" s="244">
        <f>SUM(H10,J10,L10)</f>
        <v>19739</v>
      </c>
      <c r="O10" s="242">
        <f>SUM(I10,K10,M10)</f>
        <v>13134266059</v>
      </c>
    </row>
    <row r="11" spans="1:15" s="51" customFormat="1" ht="24" customHeight="1">
      <c r="A11" s="260"/>
      <c r="B11" s="50"/>
      <c r="C11" s="247"/>
      <c r="D11" s="249"/>
      <c r="E11" s="124" t="s">
        <v>239</v>
      </c>
      <c r="F11" s="123">
        <v>4846</v>
      </c>
      <c r="G11" s="243"/>
      <c r="H11" s="243"/>
      <c r="I11" s="243"/>
      <c r="J11" s="243"/>
      <c r="K11" s="243"/>
      <c r="L11" s="243"/>
      <c r="M11" s="243"/>
      <c r="N11" s="245"/>
      <c r="O11" s="243"/>
    </row>
    <row r="12" spans="1:15" s="51" customFormat="1" ht="24" customHeight="1">
      <c r="A12" s="260"/>
      <c r="B12" s="50"/>
      <c r="C12" s="246">
        <v>4</v>
      </c>
      <c r="D12" s="248">
        <v>12587</v>
      </c>
      <c r="E12" s="126" t="s">
        <v>240</v>
      </c>
      <c r="F12" s="125">
        <v>7952</v>
      </c>
      <c r="G12" s="242">
        <v>73</v>
      </c>
      <c r="H12" s="242">
        <v>19367</v>
      </c>
      <c r="I12" s="242">
        <v>12803285264</v>
      </c>
      <c r="J12" s="242">
        <v>543</v>
      </c>
      <c r="K12" s="242">
        <v>457923325</v>
      </c>
      <c r="L12" s="242">
        <v>161</v>
      </c>
      <c r="M12" s="242">
        <v>123512012</v>
      </c>
      <c r="N12" s="244">
        <f>SUM(H12,J12,L12)</f>
        <v>20071</v>
      </c>
      <c r="O12" s="242">
        <f>SUM(I12,K12,M12)</f>
        <v>13384720601</v>
      </c>
    </row>
    <row r="13" spans="1:15" s="51" customFormat="1" ht="24" customHeight="1">
      <c r="A13" s="260"/>
      <c r="B13" s="50"/>
      <c r="C13" s="247"/>
      <c r="D13" s="249"/>
      <c r="E13" s="124" t="s">
        <v>239</v>
      </c>
      <c r="F13" s="123">
        <v>4562</v>
      </c>
      <c r="G13" s="243"/>
      <c r="H13" s="243"/>
      <c r="I13" s="243"/>
      <c r="J13" s="243"/>
      <c r="K13" s="243"/>
      <c r="L13" s="243"/>
      <c r="M13" s="243"/>
      <c r="N13" s="245"/>
      <c r="O13" s="243"/>
    </row>
    <row r="14" spans="1:15" s="51" customFormat="1" ht="24" customHeight="1">
      <c r="A14" s="260"/>
      <c r="B14" s="50"/>
      <c r="C14" s="256">
        <v>5</v>
      </c>
      <c r="D14" s="258">
        <v>12319</v>
      </c>
      <c r="E14" s="55" t="s">
        <v>240</v>
      </c>
      <c r="F14" s="54">
        <v>7912</v>
      </c>
      <c r="G14" s="254">
        <v>92</v>
      </c>
      <c r="H14" s="254">
        <v>19507</v>
      </c>
      <c r="I14" s="254">
        <v>12889498175</v>
      </c>
      <c r="J14" s="254">
        <v>557</v>
      </c>
      <c r="K14" s="254">
        <v>468579200</v>
      </c>
      <c r="L14" s="254">
        <v>167</v>
      </c>
      <c r="M14" s="254">
        <v>131912632</v>
      </c>
      <c r="N14" s="263">
        <f>SUM(H14,J14,L14)</f>
        <v>20231</v>
      </c>
      <c r="O14" s="254">
        <f>SUM(I14,K14,M14)</f>
        <v>13489990007</v>
      </c>
    </row>
    <row r="15" spans="1:15" s="51" customFormat="1" ht="24" customHeight="1">
      <c r="A15" s="260"/>
      <c r="B15" s="50"/>
      <c r="C15" s="257"/>
      <c r="D15" s="259"/>
      <c r="E15" s="53" t="s">
        <v>239</v>
      </c>
      <c r="F15" s="52">
        <v>4315</v>
      </c>
      <c r="G15" s="255"/>
      <c r="H15" s="255"/>
      <c r="I15" s="255"/>
      <c r="J15" s="255"/>
      <c r="K15" s="255"/>
      <c r="L15" s="255"/>
      <c r="M15" s="255"/>
      <c r="N15" s="264"/>
      <c r="O15" s="255"/>
    </row>
    <row r="16" spans="1:15" s="51" customFormat="1" ht="24" customHeight="1">
      <c r="A16" s="260"/>
      <c r="B16" s="50"/>
      <c r="C16" s="256">
        <v>6</v>
      </c>
      <c r="D16" s="258">
        <v>12028</v>
      </c>
      <c r="E16" s="55" t="s">
        <v>238</v>
      </c>
      <c r="F16" s="54">
        <v>7785</v>
      </c>
      <c r="G16" s="254">
        <v>93</v>
      </c>
      <c r="H16" s="254">
        <v>19704</v>
      </c>
      <c r="I16" s="254">
        <v>13325161347</v>
      </c>
      <c r="J16" s="254">
        <v>572</v>
      </c>
      <c r="K16" s="254">
        <v>492108350</v>
      </c>
      <c r="L16" s="254">
        <v>150</v>
      </c>
      <c r="M16" s="254">
        <v>120872641</v>
      </c>
      <c r="N16" s="263">
        <f>SUM(H16,J16,L16)</f>
        <v>20426</v>
      </c>
      <c r="O16" s="254">
        <f>SUM(I16,K16,M16)</f>
        <v>13938142338</v>
      </c>
    </row>
    <row r="17" spans="1:15" s="51" customFormat="1" ht="24" customHeight="1">
      <c r="A17" s="260"/>
      <c r="B17" s="50"/>
      <c r="C17" s="257"/>
      <c r="D17" s="259"/>
      <c r="E17" s="53" t="s">
        <v>237</v>
      </c>
      <c r="F17" s="52">
        <v>4150</v>
      </c>
      <c r="G17" s="255"/>
      <c r="H17" s="255"/>
      <c r="I17" s="255"/>
      <c r="J17" s="255"/>
      <c r="K17" s="255"/>
      <c r="L17" s="255"/>
      <c r="M17" s="255"/>
      <c r="N17" s="264"/>
      <c r="O17" s="255"/>
    </row>
    <row r="18" spans="1:15" ht="21" customHeight="1">
      <c r="A18" s="260"/>
      <c r="B18" s="50"/>
      <c r="M18" s="261" t="s">
        <v>236</v>
      </c>
      <c r="N18" s="262"/>
      <c r="O18" s="262"/>
    </row>
    <row r="19" spans="1:15" ht="12" customHeight="1">
      <c r="A19" s="260"/>
      <c r="B19" s="50"/>
    </row>
    <row r="20" spans="1:15" ht="12" customHeight="1">
      <c r="A20" s="260"/>
      <c r="B20" s="50"/>
    </row>
    <row r="21" spans="1:15" ht="12" customHeight="1">
      <c r="A21" s="260"/>
      <c r="B21" s="50"/>
    </row>
    <row r="22" spans="1:15" ht="12" customHeight="1">
      <c r="A22" s="260"/>
      <c r="B22" s="50"/>
    </row>
    <row r="23" spans="1:15" ht="12" customHeight="1">
      <c r="A23" s="260"/>
      <c r="B23" s="50"/>
    </row>
    <row r="24" spans="1:15" ht="12" customHeight="1">
      <c r="A24" s="260"/>
      <c r="B24" s="50"/>
    </row>
    <row r="25" spans="1:15" ht="12" customHeight="1">
      <c r="A25" s="260"/>
      <c r="B25" s="50"/>
    </row>
    <row r="26" spans="1:15" ht="12" customHeight="1">
      <c r="A26" s="260"/>
      <c r="B26" s="50"/>
    </row>
    <row r="27" spans="1:15" ht="12" customHeight="1">
      <c r="A27" s="260"/>
      <c r="B27" s="50"/>
    </row>
    <row r="28" spans="1:15" ht="12" customHeight="1">
      <c r="A28" s="225"/>
      <c r="B28" s="122"/>
    </row>
    <row r="29" spans="1:15" ht="12" customHeight="1">
      <c r="A29" s="225"/>
      <c r="B29" s="122"/>
    </row>
    <row r="30" spans="1:15" ht="12" customHeight="1">
      <c r="A30" s="225"/>
      <c r="B30" s="122"/>
    </row>
    <row r="31" spans="1:15" ht="12" customHeight="1">
      <c r="A31" s="225"/>
      <c r="B31" s="122"/>
    </row>
    <row r="32" spans="1:15" ht="12" customHeight="1">
      <c r="A32" s="225"/>
      <c r="B32" s="122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12" customHeight="1">
      <c r="A33" s="225"/>
      <c r="B33" s="122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12" customHeight="1">
      <c r="A34" s="225"/>
      <c r="B34" s="122"/>
    </row>
  </sheetData>
  <mergeCells count="77">
    <mergeCell ref="A1:A34"/>
    <mergeCell ref="M18:O18"/>
    <mergeCell ref="O16:O17"/>
    <mergeCell ref="D16:D17"/>
    <mergeCell ref="J16:J17"/>
    <mergeCell ref="K16:K17"/>
    <mergeCell ref="L16:L17"/>
    <mergeCell ref="N16:N17"/>
    <mergeCell ref="C16:C17"/>
    <mergeCell ref="G16:G17"/>
    <mergeCell ref="N14:N15"/>
    <mergeCell ref="O14:O15"/>
    <mergeCell ref="H14:H15"/>
    <mergeCell ref="I14:I15"/>
    <mergeCell ref="J14:J15"/>
    <mergeCell ref="K14:K15"/>
    <mergeCell ref="H16:H17"/>
    <mergeCell ref="I16:I17"/>
    <mergeCell ref="C12:C13"/>
    <mergeCell ref="M16:M17"/>
    <mergeCell ref="J12:J13"/>
    <mergeCell ref="L12:L13"/>
    <mergeCell ref="M12:M13"/>
    <mergeCell ref="C14:C15"/>
    <mergeCell ref="D14:D15"/>
    <mergeCell ref="G14:G15"/>
    <mergeCell ref="L14:L15"/>
    <mergeCell ref="M14:M15"/>
    <mergeCell ref="N3:O3"/>
    <mergeCell ref="D4:D5"/>
    <mergeCell ref="E4:F5"/>
    <mergeCell ref="G4:G5"/>
    <mergeCell ref="N12:N13"/>
    <mergeCell ref="O12:O13"/>
    <mergeCell ref="D12:D13"/>
    <mergeCell ref="G12:G13"/>
    <mergeCell ref="H12:H13"/>
    <mergeCell ref="I12:I13"/>
    <mergeCell ref="K12:K13"/>
    <mergeCell ref="C3:C5"/>
    <mergeCell ref="D3:G3"/>
    <mergeCell ref="H3:I3"/>
    <mergeCell ref="J3:K3"/>
    <mergeCell ref="L3:M3"/>
    <mergeCell ref="C6:C7"/>
    <mergeCell ref="C8:C9"/>
    <mergeCell ref="C10:C11"/>
    <mergeCell ref="D6:D7"/>
    <mergeCell ref="D8:D9"/>
    <mergeCell ref="D10:D11"/>
    <mergeCell ref="G6:G7"/>
    <mergeCell ref="G8:G9"/>
    <mergeCell ref="G10:G11"/>
    <mergeCell ref="H6:H7"/>
    <mergeCell ref="H8:H9"/>
    <mergeCell ref="H10:H11"/>
    <mergeCell ref="I6:I7"/>
    <mergeCell ref="I8:I9"/>
    <mergeCell ref="I10:I11"/>
    <mergeCell ref="J6:J7"/>
    <mergeCell ref="J8:J9"/>
    <mergeCell ref="J10:J11"/>
    <mergeCell ref="K6:K7"/>
    <mergeCell ref="K8:K9"/>
    <mergeCell ref="K10:K11"/>
    <mergeCell ref="L6:L7"/>
    <mergeCell ref="L8:L9"/>
    <mergeCell ref="L10:L11"/>
    <mergeCell ref="O6:O7"/>
    <mergeCell ref="O8:O9"/>
    <mergeCell ref="O10:O11"/>
    <mergeCell ref="M6:M7"/>
    <mergeCell ref="M8:M9"/>
    <mergeCell ref="M10:M11"/>
    <mergeCell ref="N6:N7"/>
    <mergeCell ref="N8:N9"/>
    <mergeCell ref="N10:N11"/>
  </mergeCells>
  <phoneticPr fontId="1"/>
  <printOptions horizontalCentered="1"/>
  <pageMargins left="0.70866141732283472" right="0.51181102362204722" top="0.98425196850393704" bottom="0.70866141732283472" header="0.51181102362204722" footer="0.51181102362204722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view="pageBreakPreview" zoomScaleNormal="100" zoomScaleSheetLayoutView="100" workbookViewId="0"/>
  </sheetViews>
  <sheetFormatPr defaultRowHeight="15.95" customHeight="1"/>
  <cols>
    <col min="1" max="1" width="4.375" style="5" customWidth="1"/>
    <col min="2" max="2" width="17.25" style="5" bestFit="1" customWidth="1"/>
    <col min="3" max="3" width="15.625" style="4" customWidth="1"/>
    <col min="4" max="4" width="9.625" style="5" customWidth="1"/>
    <col min="5" max="5" width="2.625" style="5" customWidth="1"/>
    <col min="6" max="6" width="4.375" style="5" customWidth="1"/>
    <col min="7" max="7" width="17.25" style="5" bestFit="1" customWidth="1"/>
    <col min="8" max="8" width="15.625" style="6" customWidth="1"/>
    <col min="9" max="9" width="9.625" style="5" customWidth="1"/>
    <col min="10" max="16384" width="9" style="5"/>
  </cols>
  <sheetData>
    <row r="1" spans="1:9" ht="15.95" customHeight="1">
      <c r="A1" s="2" t="s">
        <v>158</v>
      </c>
      <c r="B1" s="3" t="s">
        <v>159</v>
      </c>
      <c r="D1" s="12" t="s">
        <v>425</v>
      </c>
    </row>
    <row r="2" spans="1:9" ht="15.95" customHeight="1">
      <c r="A2" s="2"/>
      <c r="B2" s="7"/>
      <c r="D2" s="1"/>
    </row>
    <row r="3" spans="1:9" ht="15.95" customHeight="1">
      <c r="A3" s="265" t="s">
        <v>0</v>
      </c>
      <c r="B3" s="265"/>
      <c r="C3" s="265"/>
      <c r="D3" s="265"/>
      <c r="E3" s="4"/>
      <c r="F3" s="265" t="s">
        <v>69</v>
      </c>
      <c r="G3" s="265"/>
      <c r="H3" s="265"/>
      <c r="I3" s="265"/>
    </row>
    <row r="4" spans="1:9" s="1" customFormat="1" ht="15.95" customHeight="1">
      <c r="A4" s="275" t="s">
        <v>1</v>
      </c>
      <c r="B4" s="276" t="s">
        <v>2</v>
      </c>
      <c r="C4" s="275" t="s">
        <v>3</v>
      </c>
      <c r="D4" s="276" t="s">
        <v>37</v>
      </c>
      <c r="F4" s="275" t="s">
        <v>1</v>
      </c>
      <c r="G4" s="276" t="s">
        <v>2</v>
      </c>
      <c r="H4" s="275" t="s">
        <v>70</v>
      </c>
      <c r="I4" s="276" t="s">
        <v>37</v>
      </c>
    </row>
    <row r="5" spans="1:9" s="1" customFormat="1" ht="15.95" customHeight="1">
      <c r="A5" s="275"/>
      <c r="B5" s="276"/>
      <c r="C5" s="275"/>
      <c r="D5" s="275"/>
      <c r="F5" s="275"/>
      <c r="G5" s="276"/>
      <c r="H5" s="275"/>
      <c r="I5" s="275"/>
    </row>
    <row r="6" spans="1:9" s="1" customFormat="1" ht="15.95" customHeight="1">
      <c r="A6" s="22">
        <v>1</v>
      </c>
      <c r="B6" s="13" t="s">
        <v>145</v>
      </c>
      <c r="C6" s="13" t="s">
        <v>4</v>
      </c>
      <c r="D6" s="14">
        <v>97</v>
      </c>
      <c r="F6" s="22">
        <v>1</v>
      </c>
      <c r="G6" s="15" t="s">
        <v>90</v>
      </c>
      <c r="H6" s="13" t="s">
        <v>91</v>
      </c>
      <c r="I6" s="16">
        <v>1479</v>
      </c>
    </row>
    <row r="7" spans="1:9" s="1" customFormat="1" ht="15.95" customHeight="1">
      <c r="A7" s="22">
        <v>2</v>
      </c>
      <c r="B7" s="13" t="s">
        <v>5</v>
      </c>
      <c r="C7" s="13" t="s">
        <v>4</v>
      </c>
      <c r="D7" s="14">
        <v>406.28</v>
      </c>
      <c r="F7" s="22">
        <v>2</v>
      </c>
      <c r="G7" s="15" t="s">
        <v>92</v>
      </c>
      <c r="H7" s="13" t="s">
        <v>93</v>
      </c>
      <c r="I7" s="16">
        <v>844</v>
      </c>
    </row>
    <row r="8" spans="1:9" s="1" customFormat="1" ht="15.95" customHeight="1">
      <c r="A8" s="22">
        <v>3</v>
      </c>
      <c r="B8" s="13" t="s">
        <v>6</v>
      </c>
      <c r="C8" s="13" t="s">
        <v>7</v>
      </c>
      <c r="D8" s="14">
        <v>204</v>
      </c>
      <c r="F8" s="22">
        <v>3</v>
      </c>
      <c r="G8" s="15" t="s">
        <v>94</v>
      </c>
      <c r="H8" s="13" t="s">
        <v>93</v>
      </c>
      <c r="I8" s="16">
        <v>129</v>
      </c>
    </row>
    <row r="9" spans="1:9" s="1" customFormat="1" ht="15.95" customHeight="1">
      <c r="A9" s="22">
        <v>4</v>
      </c>
      <c r="B9" s="13" t="s">
        <v>146</v>
      </c>
      <c r="C9" s="13" t="s">
        <v>8</v>
      </c>
      <c r="D9" s="14">
        <v>117.35</v>
      </c>
      <c r="F9" s="22">
        <v>4</v>
      </c>
      <c r="G9" s="15" t="s">
        <v>129</v>
      </c>
      <c r="H9" s="13" t="s">
        <v>78</v>
      </c>
      <c r="I9" s="16">
        <v>233</v>
      </c>
    </row>
    <row r="10" spans="1:9" s="1" customFormat="1" ht="15.95" customHeight="1">
      <c r="A10" s="22">
        <v>5</v>
      </c>
      <c r="B10" s="13" t="s">
        <v>147</v>
      </c>
      <c r="C10" s="13" t="s">
        <v>8</v>
      </c>
      <c r="D10" s="14">
        <v>1188</v>
      </c>
      <c r="F10" s="22">
        <v>5</v>
      </c>
      <c r="G10" s="15" t="s">
        <v>79</v>
      </c>
      <c r="H10" s="13" t="s">
        <v>78</v>
      </c>
      <c r="I10" s="16">
        <v>156</v>
      </c>
    </row>
    <row r="11" spans="1:9" s="1" customFormat="1" ht="15.95" customHeight="1">
      <c r="A11" s="22">
        <v>6</v>
      </c>
      <c r="B11" s="13" t="s">
        <v>148</v>
      </c>
      <c r="C11" s="13" t="s">
        <v>8</v>
      </c>
      <c r="D11" s="14">
        <v>286.29000000000002</v>
      </c>
      <c r="F11" s="22">
        <v>6</v>
      </c>
      <c r="G11" s="15" t="s">
        <v>80</v>
      </c>
      <c r="H11" s="13" t="s">
        <v>78</v>
      </c>
      <c r="I11" s="16">
        <v>110.55</v>
      </c>
    </row>
    <row r="12" spans="1:9" s="1" customFormat="1" ht="15.95" customHeight="1">
      <c r="A12" s="22">
        <v>7</v>
      </c>
      <c r="B12" s="13" t="s">
        <v>9</v>
      </c>
      <c r="C12" s="13" t="s">
        <v>10</v>
      </c>
      <c r="D12" s="14">
        <v>613.39</v>
      </c>
      <c r="F12" s="22">
        <v>7</v>
      </c>
      <c r="G12" s="15" t="s">
        <v>157</v>
      </c>
      <c r="H12" s="13" t="s">
        <v>83</v>
      </c>
      <c r="I12" s="16">
        <v>453</v>
      </c>
    </row>
    <row r="13" spans="1:9" s="1" customFormat="1" ht="15.95" customHeight="1">
      <c r="A13" s="22">
        <v>8</v>
      </c>
      <c r="B13" s="13" t="s">
        <v>11</v>
      </c>
      <c r="C13" s="13" t="s">
        <v>12</v>
      </c>
      <c r="D13" s="14">
        <v>4774</v>
      </c>
      <c r="F13" s="22">
        <v>8</v>
      </c>
      <c r="G13" s="15" t="s">
        <v>81</v>
      </c>
      <c r="H13" s="13" t="s">
        <v>82</v>
      </c>
      <c r="I13" s="16">
        <v>129</v>
      </c>
    </row>
    <row r="14" spans="1:9" s="1" customFormat="1" ht="15.95" customHeight="1">
      <c r="A14" s="22">
        <v>9</v>
      </c>
      <c r="B14" s="13" t="s">
        <v>141</v>
      </c>
      <c r="C14" s="13" t="s">
        <v>143</v>
      </c>
      <c r="D14" s="14">
        <v>2028</v>
      </c>
      <c r="F14" s="22">
        <v>9</v>
      </c>
      <c r="G14" s="15" t="s">
        <v>76</v>
      </c>
      <c r="H14" s="13" t="s">
        <v>77</v>
      </c>
      <c r="I14" s="16">
        <v>870.89</v>
      </c>
    </row>
    <row r="15" spans="1:9" s="1" customFormat="1" ht="15.95" customHeight="1">
      <c r="A15" s="22">
        <v>10</v>
      </c>
      <c r="B15" s="13" t="s">
        <v>149</v>
      </c>
      <c r="C15" s="13" t="s">
        <v>13</v>
      </c>
      <c r="D15" s="14">
        <v>1734</v>
      </c>
      <c r="F15" s="22">
        <v>10</v>
      </c>
      <c r="G15" s="15" t="s">
        <v>74</v>
      </c>
      <c r="H15" s="13" t="s">
        <v>75</v>
      </c>
      <c r="I15" s="16">
        <v>156</v>
      </c>
    </row>
    <row r="16" spans="1:9" s="1" customFormat="1" ht="15.95" customHeight="1">
      <c r="A16" s="22">
        <v>11</v>
      </c>
      <c r="B16" s="13" t="s">
        <v>150</v>
      </c>
      <c r="C16" s="13" t="s">
        <v>14</v>
      </c>
      <c r="D16" s="14">
        <v>161.66999999999999</v>
      </c>
      <c r="F16" s="22">
        <v>11</v>
      </c>
      <c r="G16" s="15" t="s">
        <v>128</v>
      </c>
      <c r="H16" s="13" t="s">
        <v>75</v>
      </c>
      <c r="I16" s="16">
        <v>118.7</v>
      </c>
    </row>
    <row r="17" spans="1:10" s="1" customFormat="1" ht="15.95" customHeight="1">
      <c r="A17" s="22">
        <v>12</v>
      </c>
      <c r="B17" s="13" t="s">
        <v>144</v>
      </c>
      <c r="C17" s="13" t="s">
        <v>14</v>
      </c>
      <c r="D17" s="14">
        <v>94</v>
      </c>
      <c r="F17" s="22">
        <v>12</v>
      </c>
      <c r="G17" s="15" t="s">
        <v>127</v>
      </c>
      <c r="H17" s="13" t="s">
        <v>71</v>
      </c>
      <c r="I17" s="16">
        <v>145.01</v>
      </c>
    </row>
    <row r="18" spans="1:10" s="1" customFormat="1" ht="15.95" customHeight="1">
      <c r="A18" s="22">
        <v>13</v>
      </c>
      <c r="B18" s="13" t="s">
        <v>15</v>
      </c>
      <c r="C18" s="13" t="s">
        <v>16</v>
      </c>
      <c r="D18" s="14">
        <v>138</v>
      </c>
      <c r="F18" s="22">
        <v>13</v>
      </c>
      <c r="G18" s="15" t="s">
        <v>72</v>
      </c>
      <c r="H18" s="13" t="s">
        <v>71</v>
      </c>
      <c r="I18" s="16">
        <v>263</v>
      </c>
    </row>
    <row r="19" spans="1:10" s="1" customFormat="1" ht="15.95" customHeight="1">
      <c r="A19" s="22">
        <v>14</v>
      </c>
      <c r="B19" s="13" t="s">
        <v>17</v>
      </c>
      <c r="C19" s="13" t="s">
        <v>16</v>
      </c>
      <c r="D19" s="14">
        <v>328</v>
      </c>
      <c r="F19" s="22">
        <v>14</v>
      </c>
      <c r="G19" s="15" t="s">
        <v>73</v>
      </c>
      <c r="H19" s="13" t="s">
        <v>71</v>
      </c>
      <c r="I19" s="16">
        <v>178</v>
      </c>
    </row>
    <row r="20" spans="1:10" s="1" customFormat="1" ht="15.95" customHeight="1">
      <c r="A20" s="22">
        <v>15</v>
      </c>
      <c r="B20" s="13" t="s">
        <v>18</v>
      </c>
      <c r="C20" s="13" t="s">
        <v>19</v>
      </c>
      <c r="D20" s="14">
        <v>841</v>
      </c>
      <c r="F20" s="22">
        <v>15</v>
      </c>
      <c r="G20" s="15" t="s">
        <v>84</v>
      </c>
      <c r="H20" s="13" t="s">
        <v>85</v>
      </c>
      <c r="I20" s="16">
        <v>106.92</v>
      </c>
    </row>
    <row r="21" spans="1:10" s="1" customFormat="1" ht="15.95" customHeight="1">
      <c r="A21" s="22">
        <v>16</v>
      </c>
      <c r="B21" s="13" t="s">
        <v>20</v>
      </c>
      <c r="C21" s="13" t="s">
        <v>19</v>
      </c>
      <c r="D21" s="14">
        <v>135.19</v>
      </c>
      <c r="F21" s="22">
        <v>16</v>
      </c>
      <c r="G21" s="15" t="s">
        <v>130</v>
      </c>
      <c r="H21" s="13" t="s">
        <v>85</v>
      </c>
      <c r="I21" s="16">
        <v>465.02</v>
      </c>
    </row>
    <row r="22" spans="1:10" s="1" customFormat="1" ht="15.95" customHeight="1">
      <c r="A22" s="22">
        <v>17</v>
      </c>
      <c r="B22" s="13" t="s">
        <v>21</v>
      </c>
      <c r="C22" s="13" t="s">
        <v>22</v>
      </c>
      <c r="D22" s="14">
        <v>180</v>
      </c>
      <c r="F22" s="22">
        <v>17</v>
      </c>
      <c r="G22" s="15" t="s">
        <v>133</v>
      </c>
      <c r="H22" s="13" t="s">
        <v>89</v>
      </c>
      <c r="I22" s="16">
        <v>192.14</v>
      </c>
    </row>
    <row r="23" spans="1:10" s="1" customFormat="1" ht="15.95" customHeight="1">
      <c r="A23" s="22">
        <v>18</v>
      </c>
      <c r="B23" s="13" t="s">
        <v>23</v>
      </c>
      <c r="C23" s="13" t="s">
        <v>22</v>
      </c>
      <c r="D23" s="14">
        <v>358</v>
      </c>
      <c r="F23" s="22">
        <v>18</v>
      </c>
      <c r="G23" s="15" t="s">
        <v>86</v>
      </c>
      <c r="H23" s="13" t="s">
        <v>87</v>
      </c>
      <c r="I23" s="16">
        <v>1262.27</v>
      </c>
    </row>
    <row r="24" spans="1:10" s="1" customFormat="1" ht="15.95" customHeight="1">
      <c r="A24" s="22">
        <v>19</v>
      </c>
      <c r="B24" s="13" t="s">
        <v>151</v>
      </c>
      <c r="C24" s="13" t="s">
        <v>24</v>
      </c>
      <c r="D24" s="14">
        <v>1831</v>
      </c>
      <c r="F24" s="22">
        <v>19</v>
      </c>
      <c r="G24" s="15" t="s">
        <v>88</v>
      </c>
      <c r="H24" s="13" t="s">
        <v>87</v>
      </c>
      <c r="I24" s="16">
        <v>423.2</v>
      </c>
    </row>
    <row r="25" spans="1:10" s="1" customFormat="1" ht="15.95" customHeight="1">
      <c r="A25" s="22">
        <v>20</v>
      </c>
      <c r="B25" s="15" t="s">
        <v>25</v>
      </c>
      <c r="C25" s="13" t="s">
        <v>26</v>
      </c>
      <c r="D25" s="14">
        <v>569</v>
      </c>
      <c r="F25" s="22">
        <v>20</v>
      </c>
      <c r="G25" s="15" t="s">
        <v>131</v>
      </c>
      <c r="H25" s="13" t="s">
        <v>87</v>
      </c>
      <c r="I25" s="16">
        <v>266.14</v>
      </c>
    </row>
    <row r="26" spans="1:10" s="1" customFormat="1" ht="15.95" customHeight="1">
      <c r="A26" s="22">
        <v>21</v>
      </c>
      <c r="B26" s="15" t="s">
        <v>27</v>
      </c>
      <c r="C26" s="13" t="s">
        <v>28</v>
      </c>
      <c r="D26" s="14">
        <v>561</v>
      </c>
      <c r="F26" s="22">
        <v>21</v>
      </c>
      <c r="G26" s="15" t="s">
        <v>132</v>
      </c>
      <c r="H26" s="13" t="s">
        <v>87</v>
      </c>
      <c r="I26" s="16">
        <v>387.79</v>
      </c>
    </row>
    <row r="27" spans="1:10" s="1" customFormat="1" ht="15.95" customHeight="1">
      <c r="A27" s="22">
        <v>22</v>
      </c>
      <c r="B27" s="15" t="s">
        <v>152</v>
      </c>
      <c r="C27" s="13" t="s">
        <v>29</v>
      </c>
      <c r="D27" s="14">
        <v>398</v>
      </c>
      <c r="F27" s="22">
        <v>22</v>
      </c>
      <c r="G27" s="15" t="s">
        <v>134</v>
      </c>
      <c r="H27" s="13" t="s">
        <v>95</v>
      </c>
      <c r="I27" s="16">
        <v>158.58000000000001</v>
      </c>
    </row>
    <row r="28" spans="1:10" s="1" customFormat="1" ht="15.95" customHeight="1">
      <c r="A28" s="22">
        <v>23</v>
      </c>
      <c r="B28" s="15" t="s">
        <v>30</v>
      </c>
      <c r="C28" s="13" t="s">
        <v>31</v>
      </c>
      <c r="D28" s="14">
        <v>119</v>
      </c>
      <c r="F28" s="22">
        <v>23</v>
      </c>
      <c r="G28" s="15" t="s">
        <v>96</v>
      </c>
      <c r="H28" s="13" t="s">
        <v>97</v>
      </c>
      <c r="I28" s="16">
        <v>403</v>
      </c>
    </row>
    <row r="29" spans="1:10" s="1" customFormat="1" ht="15.95" customHeight="1">
      <c r="A29" s="22">
        <v>24</v>
      </c>
      <c r="B29" s="15" t="s">
        <v>32</v>
      </c>
      <c r="C29" s="13" t="s">
        <v>31</v>
      </c>
      <c r="D29" s="14">
        <v>161</v>
      </c>
      <c r="F29" s="22">
        <v>24</v>
      </c>
      <c r="G29" s="15" t="s">
        <v>135</v>
      </c>
      <c r="H29" s="13" t="s">
        <v>98</v>
      </c>
      <c r="I29" s="16">
        <v>125</v>
      </c>
    </row>
    <row r="30" spans="1:10" s="1" customFormat="1" ht="15.95" customHeight="1">
      <c r="A30" s="22">
        <v>25</v>
      </c>
      <c r="B30" s="15" t="s">
        <v>33</v>
      </c>
      <c r="C30" s="13" t="s">
        <v>31</v>
      </c>
      <c r="D30" s="14">
        <v>112</v>
      </c>
      <c r="F30" s="22">
        <v>25</v>
      </c>
      <c r="G30" s="15" t="s">
        <v>99</v>
      </c>
      <c r="H30" s="13" t="s">
        <v>100</v>
      </c>
      <c r="I30" s="16">
        <v>360</v>
      </c>
    </row>
    <row r="31" spans="1:10" s="1" customFormat="1" ht="15.95" customHeight="1">
      <c r="A31" s="22">
        <v>26</v>
      </c>
      <c r="B31" s="15" t="s">
        <v>34</v>
      </c>
      <c r="C31" s="13" t="s">
        <v>35</v>
      </c>
      <c r="D31" s="14">
        <v>1817</v>
      </c>
      <c r="F31" s="22">
        <v>26</v>
      </c>
      <c r="G31" s="15" t="s">
        <v>136</v>
      </c>
      <c r="H31" s="13" t="s">
        <v>101</v>
      </c>
      <c r="I31" s="16">
        <v>947.99</v>
      </c>
    </row>
    <row r="32" spans="1:10" s="1" customFormat="1" ht="15.95" customHeight="1">
      <c r="A32" s="22">
        <v>27</v>
      </c>
      <c r="B32" s="15" t="s">
        <v>36</v>
      </c>
      <c r="C32" s="13" t="s">
        <v>35</v>
      </c>
      <c r="D32" s="14">
        <v>118</v>
      </c>
      <c r="F32" s="265" t="s">
        <v>102</v>
      </c>
      <c r="G32" s="265"/>
      <c r="H32" s="265"/>
      <c r="I32" s="265"/>
      <c r="J32" s="8"/>
    </row>
    <row r="33" spans="1:10" s="1" customFormat="1" ht="15.95" customHeight="1">
      <c r="A33" s="22">
        <v>28</v>
      </c>
      <c r="B33" s="15" t="s">
        <v>161</v>
      </c>
      <c r="C33" s="15" t="s">
        <v>38</v>
      </c>
      <c r="D33" s="14">
        <v>1316</v>
      </c>
      <c r="F33" s="269" t="s">
        <v>1</v>
      </c>
      <c r="G33" s="269" t="s">
        <v>2</v>
      </c>
      <c r="H33" s="271" t="s">
        <v>3</v>
      </c>
      <c r="I33" s="273" t="s">
        <v>37</v>
      </c>
    </row>
    <row r="34" spans="1:10" s="1" customFormat="1" ht="15.95" customHeight="1">
      <c r="A34" s="22">
        <v>29</v>
      </c>
      <c r="B34" s="15" t="s">
        <v>39</v>
      </c>
      <c r="C34" s="15" t="s">
        <v>40</v>
      </c>
      <c r="D34" s="14">
        <v>517</v>
      </c>
      <c r="F34" s="270"/>
      <c r="G34" s="270"/>
      <c r="H34" s="272"/>
      <c r="I34" s="274"/>
      <c r="J34" s="8"/>
    </row>
    <row r="35" spans="1:10" s="1" customFormat="1" ht="15.95" customHeight="1">
      <c r="A35" s="22">
        <v>30</v>
      </c>
      <c r="B35" s="15" t="s">
        <v>153</v>
      </c>
      <c r="C35" s="15" t="s">
        <v>41</v>
      </c>
      <c r="D35" s="14">
        <v>582.23</v>
      </c>
      <c r="F35" s="22">
        <v>1</v>
      </c>
      <c r="G35" s="17" t="s">
        <v>162</v>
      </c>
      <c r="H35" s="13" t="s">
        <v>103</v>
      </c>
      <c r="I35" s="16">
        <v>190</v>
      </c>
    </row>
    <row r="36" spans="1:10" s="1" customFormat="1" ht="15.95" customHeight="1">
      <c r="A36" s="22">
        <v>31</v>
      </c>
      <c r="B36" s="15" t="s">
        <v>42</v>
      </c>
      <c r="C36" s="15" t="s">
        <v>43</v>
      </c>
      <c r="D36" s="14">
        <v>155.19</v>
      </c>
      <c r="F36" s="22">
        <v>2</v>
      </c>
      <c r="G36" s="18" t="s">
        <v>163</v>
      </c>
      <c r="H36" s="19" t="s">
        <v>142</v>
      </c>
      <c r="I36" s="20">
        <v>1148.32</v>
      </c>
    </row>
    <row r="37" spans="1:10" s="1" customFormat="1" ht="15.95" customHeight="1">
      <c r="A37" s="22">
        <v>32</v>
      </c>
      <c r="B37" s="15" t="s">
        <v>154</v>
      </c>
      <c r="C37" s="15" t="s">
        <v>44</v>
      </c>
      <c r="D37" s="14">
        <v>185</v>
      </c>
      <c r="F37" s="22">
        <v>3</v>
      </c>
      <c r="G37" s="18" t="s">
        <v>106</v>
      </c>
      <c r="H37" s="19" t="s">
        <v>107</v>
      </c>
      <c r="I37" s="20">
        <v>2272</v>
      </c>
    </row>
    <row r="38" spans="1:10" s="1" customFormat="1" ht="15.95" customHeight="1">
      <c r="A38" s="22">
        <v>33</v>
      </c>
      <c r="B38" s="15" t="s">
        <v>45</v>
      </c>
      <c r="C38" s="15" t="s">
        <v>44</v>
      </c>
      <c r="D38" s="14">
        <v>909</v>
      </c>
      <c r="F38" s="22">
        <v>4</v>
      </c>
      <c r="G38" s="18" t="s">
        <v>108</v>
      </c>
      <c r="H38" s="19" t="s">
        <v>109</v>
      </c>
      <c r="I38" s="20">
        <v>495</v>
      </c>
    </row>
    <row r="39" spans="1:10" s="1" customFormat="1" ht="15.95" customHeight="1">
      <c r="A39" s="22">
        <v>34</v>
      </c>
      <c r="B39" s="15" t="s">
        <v>46</v>
      </c>
      <c r="C39" s="15" t="s">
        <v>47</v>
      </c>
      <c r="D39" s="14">
        <v>144</v>
      </c>
      <c r="F39" s="22">
        <v>5</v>
      </c>
      <c r="G39" s="18" t="s">
        <v>137</v>
      </c>
      <c r="H39" s="19" t="s">
        <v>109</v>
      </c>
      <c r="I39" s="20">
        <v>409.48</v>
      </c>
    </row>
    <row r="40" spans="1:10" s="1" customFormat="1" ht="15.95" customHeight="1">
      <c r="A40" s="22">
        <v>35</v>
      </c>
      <c r="B40" s="15" t="s">
        <v>48</v>
      </c>
      <c r="C40" s="15" t="s">
        <v>49</v>
      </c>
      <c r="D40" s="14">
        <v>222</v>
      </c>
      <c r="F40" s="22">
        <v>6</v>
      </c>
      <c r="G40" s="18" t="s">
        <v>110</v>
      </c>
      <c r="H40" s="19" t="s">
        <v>111</v>
      </c>
      <c r="I40" s="20">
        <v>919.05</v>
      </c>
    </row>
    <row r="41" spans="1:10" s="1" customFormat="1" ht="15.95" customHeight="1">
      <c r="A41" s="22">
        <v>36</v>
      </c>
      <c r="B41" s="15" t="s">
        <v>50</v>
      </c>
      <c r="C41" s="15" t="s">
        <v>49</v>
      </c>
      <c r="D41" s="14">
        <v>1124</v>
      </c>
      <c r="F41" s="22">
        <v>7</v>
      </c>
      <c r="G41" s="18" t="s">
        <v>164</v>
      </c>
      <c r="H41" s="19" t="s">
        <v>112</v>
      </c>
      <c r="I41" s="20">
        <v>287.12</v>
      </c>
    </row>
    <row r="42" spans="1:10" s="1" customFormat="1" ht="15.95" customHeight="1">
      <c r="A42" s="22">
        <v>37</v>
      </c>
      <c r="B42" s="15" t="s">
        <v>51</v>
      </c>
      <c r="C42" s="15" t="s">
        <v>49</v>
      </c>
      <c r="D42" s="14">
        <v>209</v>
      </c>
      <c r="F42" s="22">
        <v>8</v>
      </c>
      <c r="G42" s="18" t="s">
        <v>165</v>
      </c>
      <c r="H42" s="19" t="s">
        <v>112</v>
      </c>
      <c r="I42" s="20">
        <v>381.2</v>
      </c>
    </row>
    <row r="43" spans="1:10" s="1" customFormat="1" ht="15.95" customHeight="1">
      <c r="A43" s="22">
        <v>38</v>
      </c>
      <c r="B43" s="15" t="s">
        <v>52</v>
      </c>
      <c r="C43" s="15" t="s">
        <v>53</v>
      </c>
      <c r="D43" s="14">
        <v>125</v>
      </c>
      <c r="F43" s="22">
        <v>9</v>
      </c>
      <c r="G43" s="18" t="s">
        <v>166</v>
      </c>
      <c r="H43" s="19" t="s">
        <v>112</v>
      </c>
      <c r="I43" s="20">
        <v>824.79</v>
      </c>
    </row>
    <row r="44" spans="1:10" s="1" customFormat="1" ht="15.95" customHeight="1">
      <c r="A44" s="22">
        <v>39</v>
      </c>
      <c r="B44" s="15" t="s">
        <v>155</v>
      </c>
      <c r="C44" s="15" t="s">
        <v>54</v>
      </c>
      <c r="D44" s="14">
        <v>123.09</v>
      </c>
      <c r="F44" s="22">
        <v>10</v>
      </c>
      <c r="G44" s="18" t="s">
        <v>167</v>
      </c>
      <c r="H44" s="19" t="s">
        <v>112</v>
      </c>
      <c r="I44" s="20">
        <v>276.14</v>
      </c>
    </row>
    <row r="45" spans="1:10" s="1" customFormat="1" ht="15.95" customHeight="1">
      <c r="A45" s="22">
        <v>40</v>
      </c>
      <c r="B45" s="15" t="s">
        <v>55</v>
      </c>
      <c r="C45" s="15" t="s">
        <v>54</v>
      </c>
      <c r="D45" s="14">
        <v>100</v>
      </c>
      <c r="F45" s="22">
        <v>11</v>
      </c>
      <c r="G45" s="18" t="s">
        <v>113</v>
      </c>
      <c r="H45" s="19" t="s">
        <v>114</v>
      </c>
      <c r="I45" s="20">
        <v>435</v>
      </c>
    </row>
    <row r="46" spans="1:10" s="1" customFormat="1" ht="15.95" customHeight="1">
      <c r="A46" s="22">
        <v>41</v>
      </c>
      <c r="B46" s="15" t="s">
        <v>56</v>
      </c>
      <c r="C46" s="15" t="s">
        <v>57</v>
      </c>
      <c r="D46" s="14">
        <v>3175</v>
      </c>
      <c r="F46" s="22">
        <v>12</v>
      </c>
      <c r="G46" s="18" t="s">
        <v>115</v>
      </c>
      <c r="H46" s="19" t="s">
        <v>116</v>
      </c>
      <c r="I46" s="20">
        <v>601</v>
      </c>
    </row>
    <row r="47" spans="1:10" s="1" customFormat="1" ht="15.95" customHeight="1">
      <c r="A47" s="22">
        <v>42</v>
      </c>
      <c r="B47" s="15" t="s">
        <v>156</v>
      </c>
      <c r="C47" s="15" t="s">
        <v>58</v>
      </c>
      <c r="D47" s="14">
        <v>210</v>
      </c>
      <c r="F47" s="22">
        <v>13</v>
      </c>
      <c r="G47" s="18" t="s">
        <v>138</v>
      </c>
      <c r="H47" s="19" t="s">
        <v>117</v>
      </c>
      <c r="I47" s="20">
        <v>1336</v>
      </c>
    </row>
    <row r="48" spans="1:10" s="1" customFormat="1" ht="15.95" customHeight="1">
      <c r="A48" s="22">
        <v>43</v>
      </c>
      <c r="B48" s="15" t="s">
        <v>59</v>
      </c>
      <c r="C48" s="15" t="s">
        <v>58</v>
      </c>
      <c r="D48" s="14">
        <v>417</v>
      </c>
      <c r="F48" s="22">
        <v>14</v>
      </c>
      <c r="G48" s="18" t="s">
        <v>139</v>
      </c>
      <c r="H48" s="19" t="s">
        <v>118</v>
      </c>
      <c r="I48" s="20">
        <v>410.4</v>
      </c>
    </row>
    <row r="49" spans="1:10" s="1" customFormat="1" ht="15.95" customHeight="1">
      <c r="A49" s="22">
        <v>44</v>
      </c>
      <c r="B49" s="15" t="s">
        <v>60</v>
      </c>
      <c r="C49" s="15" t="s">
        <v>58</v>
      </c>
      <c r="D49" s="14">
        <v>189</v>
      </c>
      <c r="F49" s="22">
        <v>15</v>
      </c>
      <c r="G49" s="18" t="s">
        <v>104</v>
      </c>
      <c r="H49" s="19" t="s">
        <v>105</v>
      </c>
      <c r="I49" s="20">
        <v>1478</v>
      </c>
    </row>
    <row r="50" spans="1:10" s="1" customFormat="1" ht="15.95" customHeight="1">
      <c r="A50" s="22">
        <v>45</v>
      </c>
      <c r="B50" s="15" t="s">
        <v>61</v>
      </c>
      <c r="C50" s="15" t="s">
        <v>62</v>
      </c>
      <c r="D50" s="14">
        <v>124.73</v>
      </c>
      <c r="F50" s="22">
        <v>16</v>
      </c>
      <c r="G50" s="18" t="s">
        <v>119</v>
      </c>
      <c r="H50" s="19" t="s">
        <v>120</v>
      </c>
      <c r="I50" s="20">
        <v>1145</v>
      </c>
    </row>
    <row r="51" spans="1:10" s="1" customFormat="1" ht="15.95" customHeight="1">
      <c r="A51" s="22">
        <v>46</v>
      </c>
      <c r="B51" s="15" t="s">
        <v>63</v>
      </c>
      <c r="C51" s="15" t="s">
        <v>62</v>
      </c>
      <c r="D51" s="14">
        <v>108</v>
      </c>
      <c r="F51" s="22">
        <v>17</v>
      </c>
      <c r="G51" s="18" t="s">
        <v>121</v>
      </c>
      <c r="H51" s="19" t="s">
        <v>122</v>
      </c>
      <c r="I51" s="20">
        <v>661</v>
      </c>
    </row>
    <row r="52" spans="1:10" s="1" customFormat="1" ht="15.95" customHeight="1">
      <c r="A52" s="22">
        <v>47</v>
      </c>
      <c r="B52" s="15" t="s">
        <v>64</v>
      </c>
      <c r="C52" s="15" t="s">
        <v>65</v>
      </c>
      <c r="D52" s="14">
        <v>550</v>
      </c>
      <c r="F52" s="22">
        <v>18</v>
      </c>
      <c r="G52" s="18" t="s">
        <v>140</v>
      </c>
      <c r="H52" s="19" t="s">
        <v>123</v>
      </c>
      <c r="I52" s="20">
        <v>426.06</v>
      </c>
    </row>
    <row r="53" spans="1:10" s="1" customFormat="1" ht="15.95" customHeight="1">
      <c r="A53" s="22">
        <v>48</v>
      </c>
      <c r="B53" s="15" t="s">
        <v>66</v>
      </c>
      <c r="C53" s="15" t="s">
        <v>67</v>
      </c>
      <c r="D53" s="14">
        <v>230</v>
      </c>
      <c r="F53" s="22">
        <v>19</v>
      </c>
      <c r="G53" s="18" t="s">
        <v>124</v>
      </c>
      <c r="H53" s="19" t="s">
        <v>123</v>
      </c>
      <c r="I53" s="20">
        <v>506.65</v>
      </c>
    </row>
    <row r="54" spans="1:10" s="1" customFormat="1" ht="15.95" customHeight="1">
      <c r="A54" s="22">
        <v>49</v>
      </c>
      <c r="B54" s="15" t="s">
        <v>64</v>
      </c>
      <c r="C54" s="15" t="s">
        <v>68</v>
      </c>
      <c r="D54" s="21">
        <v>300</v>
      </c>
      <c r="F54" s="22">
        <v>20</v>
      </c>
      <c r="G54" s="18" t="s">
        <v>125</v>
      </c>
      <c r="H54" s="19" t="s">
        <v>126</v>
      </c>
      <c r="I54" s="20">
        <v>638.86</v>
      </c>
    </row>
    <row r="55" spans="1:10" ht="15.95" customHeight="1">
      <c r="A55" s="9"/>
      <c r="B55" s="10"/>
      <c r="H55" s="268" t="s">
        <v>160</v>
      </c>
      <c r="I55" s="268"/>
    </row>
    <row r="56" spans="1:10" ht="15.95" customHeight="1">
      <c r="A56" s="11"/>
      <c r="J56" s="11"/>
    </row>
    <row r="69" spans="1:4" ht="15.95" customHeight="1">
      <c r="A69" s="266"/>
      <c r="B69" s="266"/>
      <c r="C69" s="266"/>
      <c r="D69" s="267"/>
    </row>
    <row r="70" spans="1:4" ht="15.95" customHeight="1">
      <c r="A70" s="266"/>
      <c r="B70" s="266"/>
      <c r="C70" s="266"/>
      <c r="D70" s="266"/>
    </row>
    <row r="71" spans="1:4" ht="15.95" customHeight="1">
      <c r="A71" s="133"/>
      <c r="B71" s="132"/>
      <c r="C71" s="131"/>
      <c r="D71" s="130"/>
    </row>
    <row r="72" spans="1:4" ht="15.95" customHeight="1">
      <c r="A72" s="133"/>
      <c r="B72" s="132"/>
      <c r="C72" s="131"/>
      <c r="D72" s="130"/>
    </row>
    <row r="73" spans="1:4" ht="15.95" customHeight="1">
      <c r="A73" s="133"/>
      <c r="B73" s="132"/>
      <c r="C73" s="131"/>
      <c r="D73" s="130"/>
    </row>
    <row r="74" spans="1:4" ht="15.95" customHeight="1">
      <c r="A74" s="133"/>
      <c r="B74" s="132"/>
      <c r="C74" s="131"/>
      <c r="D74" s="130"/>
    </row>
    <row r="75" spans="1:4" ht="15.95" customHeight="1">
      <c r="A75" s="133"/>
      <c r="B75" s="132"/>
      <c r="C75" s="131"/>
      <c r="D75" s="130"/>
    </row>
    <row r="76" spans="1:4" ht="15.95" customHeight="1">
      <c r="A76" s="133"/>
      <c r="B76" s="132"/>
      <c r="C76" s="131"/>
      <c r="D76" s="130"/>
    </row>
    <row r="77" spans="1:4" ht="15.95" customHeight="1">
      <c r="A77" s="133"/>
      <c r="B77" s="132"/>
      <c r="C77" s="131"/>
      <c r="D77" s="130"/>
    </row>
    <row r="78" spans="1:4" ht="15.95" customHeight="1">
      <c r="A78" s="133"/>
      <c r="B78" s="132"/>
      <c r="C78" s="131"/>
      <c r="D78" s="130"/>
    </row>
    <row r="79" spans="1:4" ht="15.95" customHeight="1">
      <c r="A79" s="133"/>
      <c r="B79" s="132"/>
      <c r="C79" s="131"/>
      <c r="D79" s="130"/>
    </row>
    <row r="80" spans="1:4" ht="15.95" customHeight="1">
      <c r="A80" s="133"/>
      <c r="B80" s="132"/>
      <c r="C80" s="131"/>
      <c r="D80" s="130"/>
    </row>
    <row r="81" spans="1:4" ht="15.95" customHeight="1">
      <c r="A81" s="133"/>
      <c r="B81" s="132"/>
      <c r="C81" s="131"/>
      <c r="D81" s="130"/>
    </row>
    <row r="82" spans="1:4" ht="15.95" customHeight="1">
      <c r="A82" s="133"/>
      <c r="B82" s="132"/>
      <c r="C82" s="131"/>
      <c r="D82" s="130"/>
    </row>
    <row r="83" spans="1:4" ht="15.95" customHeight="1">
      <c r="A83" s="133"/>
      <c r="B83" s="132"/>
      <c r="C83" s="131"/>
      <c r="D83" s="130"/>
    </row>
    <row r="84" spans="1:4" ht="15.95" customHeight="1">
      <c r="A84" s="133"/>
      <c r="B84" s="132"/>
      <c r="C84" s="131"/>
      <c r="D84" s="130"/>
    </row>
    <row r="85" spans="1:4" ht="15.95" customHeight="1">
      <c r="A85" s="133"/>
      <c r="B85" s="132"/>
      <c r="C85" s="131"/>
      <c r="D85" s="130"/>
    </row>
    <row r="86" spans="1:4" ht="15.95" customHeight="1">
      <c r="A86" s="133"/>
      <c r="B86" s="132"/>
      <c r="C86" s="131"/>
      <c r="D86" s="130"/>
    </row>
    <row r="87" spans="1:4" ht="15.95" customHeight="1">
      <c r="A87" s="133"/>
      <c r="B87" s="132"/>
      <c r="C87" s="131"/>
      <c r="D87" s="130"/>
    </row>
    <row r="88" spans="1:4" ht="15.95" customHeight="1">
      <c r="A88" s="133"/>
      <c r="B88" s="132"/>
      <c r="C88" s="131"/>
      <c r="D88" s="130"/>
    </row>
    <row r="89" spans="1:4" ht="15.95" customHeight="1">
      <c r="A89" s="133"/>
      <c r="B89" s="132"/>
      <c r="C89" s="131"/>
      <c r="D89" s="130"/>
    </row>
    <row r="90" spans="1:4" ht="15.95" customHeight="1">
      <c r="A90" s="133"/>
      <c r="B90" s="132"/>
      <c r="C90" s="131"/>
      <c r="D90" s="130"/>
    </row>
    <row r="91" spans="1:4" ht="15.95" customHeight="1">
      <c r="A91" s="11"/>
      <c r="B91" s="11"/>
      <c r="C91" s="129"/>
      <c r="D91" s="11"/>
    </row>
  </sheetData>
  <mergeCells count="20">
    <mergeCell ref="A3:D3"/>
    <mergeCell ref="F3:I3"/>
    <mergeCell ref="A4:A5"/>
    <mergeCell ref="B4:B5"/>
    <mergeCell ref="C4:C5"/>
    <mergeCell ref="D4:D5"/>
    <mergeCell ref="F4:F5"/>
    <mergeCell ref="G4:G5"/>
    <mergeCell ref="H4:H5"/>
    <mergeCell ref="I4:I5"/>
    <mergeCell ref="F32:I32"/>
    <mergeCell ref="A69:A70"/>
    <mergeCell ref="B69:B70"/>
    <mergeCell ref="C69:C70"/>
    <mergeCell ref="D69:D70"/>
    <mergeCell ref="H55:I55"/>
    <mergeCell ref="F33:F34"/>
    <mergeCell ref="G33:G34"/>
    <mergeCell ref="H33:H34"/>
    <mergeCell ref="I33:I34"/>
  </mergeCells>
  <phoneticPr fontId="1"/>
  <printOptions horizontalCentered="1" verticalCentered="1"/>
  <pageMargins left="0.9055118110236221" right="0.51181102362204722" top="0.39370078740157483" bottom="0.31496062992125984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10(1)(2)</vt:lpstr>
      <vt:lpstr>(3)</vt:lpstr>
      <vt:lpstr>(4)</vt:lpstr>
      <vt:lpstr>(5)(6)</vt:lpstr>
      <vt:lpstr>(7)</vt:lpstr>
      <vt:lpstr>(8)</vt:lpstr>
      <vt:lpstr>'(3)'!Print_Area</vt:lpstr>
      <vt:lpstr>'(4)'!Print_Area</vt:lpstr>
      <vt:lpstr>'(7)'!Print_Area</vt:lpstr>
      <vt:lpstr>'(8)'!Print_Area</vt:lpstr>
      <vt:lpstr>'10(1)(2)'!Print_Area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2025-03-23T08:57:26Z</dcterms:modified>
</cp:coreProperties>
</file>