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 総合戦略部\02 財政課\★02 財政係\006.各種定期調査関係\財政状況資料集\R5\20240315【依頼】令和4年度財政状況資料集の再提出について（様式差替）★\②県回答（3.18）★\"/>
    </mc:Choice>
  </mc:AlternateContent>
  <bookViews>
    <workbookView xWindow="0" yWindow="0" windowWidth="15360" windowHeight="7635" tabRatio="91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C36" i="10"/>
  <c r="CO35" i="10"/>
  <c r="C35" i="10"/>
  <c r="CO34" i="10"/>
  <c r="BW34" i="10"/>
  <c r="BW35" i="10" s="1"/>
  <c r="BW36" i="10" s="1"/>
  <c r="BW37" i="10" s="1"/>
  <c r="BW38" i="10" s="1"/>
  <c r="BW39" i="10" s="1"/>
  <c r="BW40" i="10" s="1"/>
  <c r="BW41" i="10" s="1"/>
  <c r="BW42" i="10" s="1"/>
  <c r="BW43" i="10" s="1"/>
  <c r="U34" i="10"/>
  <c r="U35" i="10" s="1"/>
  <c r="C34" i="10"/>
  <c r="U36" i="10" l="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<sst xmlns="http://schemas.openxmlformats.org/spreadsheetml/2006/main" count="1099" uniqueCount="609">
  <si>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</si>
  <si>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</si>
  <si>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</si>
  <si>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</si>
  <si>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</si>
  <si>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</si>
  <si>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</si>
  <si>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</si>
  <si>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</si>
  <si>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</si>
  <si>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</si>
  <si>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</si>
  <si>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</si>
  <si>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</si>
  <si>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</si>
  <si>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</si>
  <si>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</si>
  <si>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</si>
  <si>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</si>
  <si>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</si>
  <si>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</si>
  <si>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</si>
  <si>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</si>
  <si>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</si>
  <si>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</si>
  <si>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</si>
  <si>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</si>
  <si>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</si>
  <si>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</si>
  <si>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</si>
  <si>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</si>
  <si>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</si>
  <si>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</si>
  <si>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</si>
  <si>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</si>
  <si>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</si>
  <si>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</si>
  <si>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</si>
  <si>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</si>
  <si>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</si>
  <si>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</si>
  <si>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</si>
  <si>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</si>
  <si>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</si>
  <si>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</si>
  <si>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</si>
  <si>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</si>
  <si>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</si>
  <si>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</si>
  <si>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</si>
  <si>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</si>
  <si>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</si>
  <si>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</si>
  <si>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</si>
  <si>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</si>
  <si>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</si>
  <si>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</si>
  <si>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</si>
  <si>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</si>
  <si>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</si>
  <si>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</si>
  <si>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</si>
  <si>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</si>
  <si>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</si>
  <si>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</si>
  <si>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</si>
  <si>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</si>
  <si>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</si>
  <si>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</si>
  <si>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</si>
  <si>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</si>
  <si>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</si>
  <si>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</si>
  <si>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</si>
  <si>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</si>
  <si>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</si>
  <si>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</si>
  <si>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</si>
  <si>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</si>
  <si>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</si>
  <si>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</si>
  <si>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</si>
  <si>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</si>
  <si>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</si>
  <si>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</si>
  <si>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</si>
  <si>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</si>
  <si>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</si>
  <si>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</si>
  <si>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</si>
  <si>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</si>
  <si>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</si>
  <si>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</si>
  <si>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</si>
  <si>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</si>
  <si>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</si>
  <si>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</si>
  <si>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</si>
  <si>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</si>
  <si>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</si>
  <si>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</si>
  <si>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</si>
  <si>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</si>
  <si>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</si>
  <si>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</si>
  <si>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</si>
  <si>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</si>
  <si>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</si>
  <si>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</si>
  <si>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</si>
  <si>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</si>
  <si>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</si>
  <si>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</si>
  <si>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</si>
  <si>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</si>
  <si>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</si>
  <si>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</si>
  <si>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</si>
  <si>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</si>
  <si>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</si>
  <si>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</si>
  <si>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</si>
  <si>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</si>
  <si>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</si>
  <si>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</si>
  <si>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</si>
  <si>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</si>
  <si>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</si>
  <si>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</si>
  <si>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</si>
  <si>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</si>
  <si>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</si>
  <si>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</si>
  <si>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</si>
  <si>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</si>
  <si>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</si>
  <si>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</si>
  <si>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</si>
  <si>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</si>
  <si>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</si>
  <si>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</si>
  <si>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</si>
  <si>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</si>
  <si>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</si>
  <si>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</si>
  <si>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</si>
  <si>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</si>
  <si>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</si>
  <si>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</si>
  <si>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</si>
  <si>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</si>
  <si>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</si>
  <si>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</si>
  <si>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</si>
  <si>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</si>
  <si>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</si>
  <si>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</si>
  <si>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</si>
  <si>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</si>
  <si>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</si>
  <si>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</si>
  <si>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</si>
  <si>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</si>
  <si>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</si>
  <si>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</si>
  <si>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</si>
  <si>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</si>
  <si>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</si>
  <si>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</si>
  <si>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</si>
  <si>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</si>
  <si>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</si>
  <si>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</si>
  <si>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</si>
  <si>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</si>
  <si>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</si>
  <si>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</si>
  <si>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</si>
  <si>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</si>
  <si>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</si>
  <si>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</si>
  <si>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</si>
  <si>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</si>
  <si>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</si>
  <si>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</si>
  <si>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</si>
  <si>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</si>
  <si>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</si>
  <si>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</si>
  <si>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</si>
  <si>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</si>
  <si>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</si>
  <si>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</si>
  <si>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</si>
  <si>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</si>
  <si>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</si>
  <si>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</si>
  <si>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</si>
  <si>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</si>
  <si>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</si>
  <si>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</si>
  <si>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</si>
  <si>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</si>
  <si>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</si>
  <si>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</si>
  <si>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</si>
  <si>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</si>
  <si>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</si>
  <si>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</si>
  <si>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</si>
  <si>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</si>
  <si>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</si>
  <si>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</si>
  <si>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</si>
  <si>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</si>
  <si>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</si>
  <si>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</si>
  <si>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</si>
  <si>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山梨県甲斐市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</si>
  <si>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</si>
  <si>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</si>
  <si>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</si>
  <si>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</si>
  <si>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</si>
  <si>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</si>
  <si>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</si>
  <si>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</si>
  <si>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</si>
  <si>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</si>
  <si>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</si>
  <si>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</si>
  <si>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</si>
  <si>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</si>
  <si>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</si>
  <si>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</si>
  <si>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</si>
  <si>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</si>
  <si>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</si>
  <si>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</si>
  <si>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</si>
  <si>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</si>
  <si>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</si>
  <si>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</si>
  <si>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</si>
  <si>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</si>
  <si>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</si>
  <si>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</si>
  <si>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</si>
  <si>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</si>
  <si>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</si>
  <si>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</si>
  <si>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</si>
  <si>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</si>
  <si>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</si>
  <si>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</si>
  <si>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</si>
  <si>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</si>
  <si>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</si>
  <si>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</si>
  <si>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</si>
  <si>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</si>
  <si>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</si>
  <si>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</si>
  <si>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</si>
  <si>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</si>
  <si>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</si>
  <si>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</si>
  <si>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</si>
  <si>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</si>
  <si>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</si>
  <si>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</si>
  <si>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</si>
  <si>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</si>
  <si>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</si>
  <si>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</si>
  <si>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</si>
  <si>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</si>
  <si>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</si>
  <si>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</si>
  <si>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</si>
  <si>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</si>
  <si>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</si>
  <si>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</si>
  <si>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</si>
  <si>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</si>
  <si>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</si>
  <si>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</si>
  <si>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</si>
  <si>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</si>
  <si>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</si>
  <si>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</si>
  <si>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</si>
  <si>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</si>
  <si>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</si>
  <si>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</si>
  <si>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</si>
  <si>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</si>
  <si>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</si>
  <si>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</si>
  <si>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</si>
  <si>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</si>
  <si>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</si>
  <si>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</si>
  <si>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</si>
  <si>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</si>
  <si>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</si>
  <si>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</si>
  <si>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</si>
  <si>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</si>
  <si>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</si>
  <si>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</si>
  <si>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</si>
  <si>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</si>
  <si>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</si>
  <si>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</si>
  <si>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</si>
  <si>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</si>
  <si>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</si>
  <si>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</si>
  <si>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</si>
  <si>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</si>
  <si>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</si>
  <si>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</si>
  <si>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</si>
  <si>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</si>
  <si>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</si>
  <si>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</si>
  <si>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</si>
  <si>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</si>
  <si>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</si>
  <si>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</si>
  <si>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</si>
  <si>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</si>
  <si>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</si>
  <si>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</si>
  <si>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</si>
  <si>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</si>
  <si>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</si>
  <si>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</si>
  <si>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</si>
  <si>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</si>
  <si>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</si>
  <si>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</si>
  <si>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</si>
  <si>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</si>
  <si>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</si>
  <si>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</si>
  <si>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</si>
  <si>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</si>
  <si>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</si>
  <si>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</si>
  <si>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</si>
  <si>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</si>
  <si>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</si>
  <si>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</si>
  <si>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</si>
  <si>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</si>
  <si>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</si>
  <si>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</si>
  <si>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</si>
  <si>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</si>
  <si>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</si>
  <si>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</si>
  <si>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</si>
  <si>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</si>
  <si>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</si>
  <si>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</si>
  <si>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</si>
  <si>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</si>
  <si>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</si>
  <si>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</si>
  <si>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山梨県甲斐市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</si>
  <si>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</si>
  <si>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</si>
  <si>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</si>
  <si>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</si>
  <si>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</si>
  <si>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</si>
  <si>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</si>
  <si>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</si>
  <si>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</si>
  <si>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</si>
  <si>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</si>
  <si>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</si>
  <si>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</si>
  <si>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</si>
  <si>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</si>
  <si>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</si>
  <si>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</si>
  <si>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</si>
  <si>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</si>
  <si>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</si>
  <si>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</si>
  <si>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</si>
  <si>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</si>
  <si>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</si>
  <si>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</si>
  <si>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</si>
  <si>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</si>
  <si>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</si>
  <si>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</si>
  <si>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</si>
  <si>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</si>
  <si>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</si>
  <si>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</si>
  <si>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</si>
  <si>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</si>
  <si>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</si>
  <si>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</si>
  <si>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</si>
  <si>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</si>
  <si>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介護サービス特別会計</t>
    <phoneticPr fontId="5"/>
  </si>
  <si>
    <t>水道事業会計</t>
    <phoneticPr fontId="5"/>
  </si>
  <si>
    <t>法適用企業</t>
    <phoneticPr fontId="5"/>
  </si>
  <si>
    <t>簡易水道事業会計</t>
    <phoneticPr fontId="5"/>
  </si>
  <si>
    <t>下水道事業会計</t>
    <phoneticPr fontId="5"/>
  </si>
  <si>
    <t>農業集落排水事業特別会計</t>
    <phoneticPr fontId="5"/>
  </si>
  <si>
    <t>法非適用企業</t>
    <phoneticPr fontId="5"/>
  </si>
  <si>
    <t>合併浄化槽事業特別会計</t>
    <phoneticPr fontId="5"/>
  </si>
  <si>
    <t>宅地開発事業特別会計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</si>
  <si>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</si>
  <si>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</si>
  <si>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</si>
  <si>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</si>
  <si>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</si>
  <si>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</si>
  <si>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</si>
  <si>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</si>
  <si>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</si>
  <si>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</si>
  <si>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</si>
  <si>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</si>
  <si>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</si>
  <si>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</si>
  <si>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</si>
  <si>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</si>
  <si>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</si>
  <si>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</si>
  <si>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</si>
  <si>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</si>
  <si>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</si>
  <si>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</si>
  <si>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</si>
  <si>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</si>
  <si>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</si>
  <si>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</si>
  <si>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</si>
  <si>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</si>
  <si>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</si>
  <si>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</si>
  <si>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</si>
  <si>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</si>
  <si>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</si>
  <si>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</si>
  <si>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</si>
  <si>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</si>
  <si>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</si>
  <si>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</si>
  <si>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</si>
  <si>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</si>
  <si>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</si>
  <si>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</si>
  <si>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</si>
  <si>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</si>
  <si>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</si>
  <si>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</si>
  <si>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</si>
  <si>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</si>
  <si>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</si>
  <si>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</si>
  <si>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</si>
  <si>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</si>
  <si>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</si>
  <si>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</si>
  <si>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</si>
  <si>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</si>
  <si>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</si>
  <si>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</si>
  <si>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</si>
  <si>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</si>
  <si>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</si>
  <si>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</si>
  <si>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</si>
  <si>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</si>
  <si>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</si>
  <si>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</si>
  <si>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</si>
  <si>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</si>
  <si>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</si>
  <si>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</si>
  <si>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</si>
  <si>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</si>
  <si>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</si>
  <si>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</si>
  <si>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</si>
  <si>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</si>
  <si>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</si>
  <si>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</si>
  <si>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</si>
  <si>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</si>
  <si>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</si>
  <si>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</si>
  <si>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</si>
  <si>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</si>
  <si>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</si>
  <si>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</si>
  <si>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</si>
  <si>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</si>
  <si>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</si>
  <si>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</si>
  <si>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</si>
  <si>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</si>
  <si>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</si>
  <si>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</si>
  <si>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</si>
  <si>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</si>
  <si>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</si>
  <si>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</si>
  <si>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</si>
  <si>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</si>
  <si>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</si>
  <si>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</si>
  <si>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</si>
  <si>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</si>
  <si>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</si>
  <si>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</si>
  <si>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</si>
  <si>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</si>
  <si>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</si>
  <si>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</si>
  <si>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</si>
  <si>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</si>
  <si>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</si>
  <si>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</si>
  <si>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</si>
  <si>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</si>
  <si>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</si>
  <si>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</si>
  <si>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</si>
  <si>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</si>
  <si>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</si>
  <si>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</si>
  <si>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</si>
  <si>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</si>
  <si>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</si>
  <si>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</si>
  <si>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</si>
  <si>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</si>
  <si>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</si>
  <si>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</si>
  <si>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</si>
  <si>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</si>
  <si>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</si>
  <si>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</si>
  <si>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</si>
  <si>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</si>
  <si>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</si>
  <si>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</si>
  <si>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</si>
  <si>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</si>
  <si>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</si>
  <si>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</si>
  <si>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</si>
  <si>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</si>
  <si>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</si>
  <si>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</si>
  <si>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</si>
  <si>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</si>
  <si>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1.18</t>
  </si>
  <si>
    <t>▲ 1.53</t>
  </si>
  <si>
    <t>一般会計</t>
  </si>
  <si>
    <t>水道事業会計</t>
  </si>
  <si>
    <t>下水道事業会計</t>
  </si>
  <si>
    <t>介護保険特別会計</t>
  </si>
  <si>
    <t>国民健康保険特別会計</t>
  </si>
  <si>
    <t>簡易水道事業会計</t>
  </si>
  <si>
    <t>後期高齢者医療特別会計</t>
  </si>
  <si>
    <t>介護サービス特別会計</t>
  </si>
  <si>
    <t>その他会計（赤字）</t>
  </si>
  <si>
    <t>その他会計（黒字）</t>
  </si>
  <si>
    <t>H30</t>
    <phoneticPr fontId="5"/>
  </si>
  <si>
    <t>R01</t>
    <phoneticPr fontId="5"/>
  </si>
  <si>
    <t>R02</t>
    <phoneticPr fontId="5"/>
  </si>
  <si>
    <t>R03</t>
    <phoneticPr fontId="5"/>
  </si>
  <si>
    <t>R04</t>
    <phoneticPr fontId="5"/>
  </si>
  <si>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</si>
  <si>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</si>
  <si>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</si>
  <si>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</si>
  <si>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</si>
  <si>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</si>
  <si>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</si>
  <si>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</si>
  <si>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</si>
  <si>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</si>
  <si>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</si>
  <si>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</si>
  <si>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</si>
  <si>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</si>
  <si>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</si>
  <si>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</si>
  <si>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山梨西部広域環境組合一般会計</t>
    <rPh sb="0" eb="2">
      <t>ヤマナシ</t>
    </rPh>
    <rPh sb="2" eb="4">
      <t>セイブ</t>
    </rPh>
    <rPh sb="4" eb="6">
      <t>コウイキ</t>
    </rPh>
    <rPh sb="6" eb="8">
      <t>カンキョウ</t>
    </rPh>
    <rPh sb="8" eb="10">
      <t>クミアイ</t>
    </rPh>
    <rPh sb="10" eb="12">
      <t>イッパン</t>
    </rPh>
    <rPh sb="12" eb="14">
      <t>カイケイ</t>
    </rPh>
    <phoneticPr fontId="2"/>
  </si>
  <si>
    <t>まちづくり振興基金</t>
  </si>
  <si>
    <t>公共施設等整備基金</t>
  </si>
  <si>
    <t>地域福祉基金</t>
  </si>
  <si>
    <t>地域振興基金</t>
  </si>
  <si>
    <t>市営住宅事業基金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</si>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</sst>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49D-4C43-B341-F3C1C45442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31481</c:v>
                </c:pt>
                <c:pt idx="1">
                  <c:v>22516</c:v>
                </c:pt>
                <c:pt idx="2">
                  <c:v>30965</c:v>
                </c:pt>
                <c:pt idx="3">
                  <c:v>46378</c:v>
                </c:pt>
                <c:pt idx="4">
                  <c:v>32337</c:v>
                </c:pt>
              </c:numCache>
            </c:numRef>
          </c:val>
          <c:smooth val="0"/>
          <c:extLst>
            <c:ext xmlns:c16="http://schemas.microsoft.com/office/drawing/2014/chart" uri="{C3380CC4-5D6E-409C-BE32-E72D297353CC}">
              <c16:uniqueId val="{00000001-049D-4C43-B341-F3C1C45442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c:v>
                </c:pt>
                <c:pt idx="1">
                  <c:v>4.22</c:v>
                </c:pt>
                <c:pt idx="2">
                  <c:v>8.4700000000000006</c:v>
                </c:pt>
                <c:pt idx="3">
                  <c:v>9.7200000000000006</c:v>
                </c:pt>
                <c:pt idx="4">
                  <c:v>10.09</c:v>
                </c:pt>
              </c:numCache>
            </c:numRef>
          </c:val>
          <c:extLst>
            <c:ext xmlns:c16="http://schemas.microsoft.com/office/drawing/2014/chart" uri="{C3380CC4-5D6E-409C-BE32-E72D297353CC}">
              <c16:uniqueId val="{00000000-251F-4691-8B66-F6200DA1AA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25.73</c:v>
                </c:pt>
                <c:pt idx="1">
                  <c:v>27.93</c:v>
                </c:pt>
                <c:pt idx="2">
                  <c:v>21.15</c:v>
                </c:pt>
                <c:pt idx="3">
                  <c:v>24.86</c:v>
                </c:pt>
                <c:pt idx="4">
                  <c:v>29.53</c:v>
                </c:pt>
              </c:numCache>
            </c:numRef>
          </c:val>
          <c:extLst>
            <c:ext xmlns:c16="http://schemas.microsoft.com/office/drawing/2014/chart" uri="{C3380CC4-5D6E-409C-BE32-E72D297353CC}">
              <c16:uniqueId val="{00000001-251F-4691-8B66-F6200DA1AA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2.15</c:v>
                </c:pt>
                <c:pt idx="1">
                  <c:v>-1.18</c:v>
                </c:pt>
                <c:pt idx="2">
                  <c:v>-1.53</c:v>
                </c:pt>
                <c:pt idx="3">
                  <c:v>6.51</c:v>
                </c:pt>
                <c:pt idx="4">
                  <c:v>4.3</c:v>
                </c:pt>
              </c:numCache>
            </c:numRef>
          </c:val>
          <c:smooth val="0"/>
          <c:extLst>
            <c:ext xmlns:c16="http://schemas.microsoft.com/office/drawing/2014/chart" uri="{C3380CC4-5D6E-409C-BE32-E72D297353CC}">
              <c16:uniqueId val="{00000002-251F-4691-8B66-F6200DA1AA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0.26</c:v>
                </c:pt>
                <c:pt idx="4">
                  <c:v>#N/A</c:v>
                </c:pt>
                <c:pt idx="5">
                  <c:v>0.01</c:v>
                </c:pt>
                <c:pt idx="6">
                  <c:v>#N/A</c:v>
                </c:pt>
                <c:pt idx="7">
                  <c:v>0.01</c:v>
                </c:pt>
                <c:pt idx="8">
                  <c:v>#N/A</c:v>
                </c:pt>
                <c:pt idx="9">
                  <c:v>0</c:v>
                </c:pt>
              </c:numCache>
            </c:numRef>
          </c:val>
          <c:extLst>
            <c:ext xmlns:c16="http://schemas.microsoft.com/office/drawing/2014/chart" uri="{C3380CC4-5D6E-409C-BE32-E72D297353CC}">
              <c16:uniqueId val="{00000000-1B73-43F6-ADE0-13EDAAE86F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73-43F6-ADE0-13EDAAE86F1C}"/>
            </c:ext>
          </c:extLst>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73-43F6-ADE0-13EDAAE86F1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B73-43F6-ADE0-13EDAAE86F1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1B73-43F6-ADE0-13EDAAE86F1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0.56000000000000005</c:v>
                </c:pt>
                <c:pt idx="4">
                  <c:v>#N/A</c:v>
                </c:pt>
                <c:pt idx="5">
                  <c:v>0.46</c:v>
                </c:pt>
                <c:pt idx="6">
                  <c:v>#N/A</c:v>
                </c:pt>
                <c:pt idx="7">
                  <c:v>0.35</c:v>
                </c:pt>
                <c:pt idx="8">
                  <c:v>#N/A</c:v>
                </c:pt>
                <c:pt idx="9">
                  <c:v>0.08</c:v>
                </c:pt>
              </c:numCache>
            </c:numRef>
          </c:val>
          <c:extLst>
            <c:ext xmlns:c16="http://schemas.microsoft.com/office/drawing/2014/chart" uri="{C3380CC4-5D6E-409C-BE32-E72D297353CC}">
              <c16:uniqueId val="{00000005-1B73-43F6-ADE0-13EDAAE86F1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0.66</c:v>
                </c:pt>
                <c:pt idx="4">
                  <c:v>#N/A</c:v>
                </c:pt>
                <c:pt idx="5">
                  <c:v>0.4</c:v>
                </c:pt>
                <c:pt idx="6">
                  <c:v>#N/A</c:v>
                </c:pt>
                <c:pt idx="7">
                  <c:v>0.5</c:v>
                </c:pt>
                <c:pt idx="8">
                  <c:v>#N/A</c:v>
                </c:pt>
                <c:pt idx="9">
                  <c:v>0.61</c:v>
                </c:pt>
              </c:numCache>
            </c:numRef>
          </c:val>
          <c:extLst>
            <c:ext xmlns:c16="http://schemas.microsoft.com/office/drawing/2014/chart" uri="{C3380CC4-5D6E-409C-BE32-E72D297353CC}">
              <c16:uniqueId val="{00000006-1B73-43F6-ADE0-13EDAAE86F1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1.36</c:v>
                </c:pt>
                <c:pt idx="6">
                  <c:v>#N/A</c:v>
                </c:pt>
                <c:pt idx="7">
                  <c:v>1.25</c:v>
                </c:pt>
                <c:pt idx="8">
                  <c:v>#N/A</c:v>
                </c:pt>
                <c:pt idx="9">
                  <c:v>1.43</c:v>
                </c:pt>
              </c:numCache>
            </c:numRef>
          </c:val>
          <c:extLst>
            <c:ext xmlns:c16="http://schemas.microsoft.com/office/drawing/2014/chart" uri="{C3380CC4-5D6E-409C-BE32-E72D297353CC}">
              <c16:uniqueId val="{00000007-1B73-43F6-ADE0-13EDAAE86F1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4.95</c:v>
                </c:pt>
                <c:pt idx="2">
                  <c:v>#N/A</c:v>
                </c:pt>
                <c:pt idx="3">
                  <c:v>6.33</c:v>
                </c:pt>
                <c:pt idx="4">
                  <c:v>#N/A</c:v>
                </c:pt>
                <c:pt idx="5">
                  <c:v>6.97</c:v>
                </c:pt>
                <c:pt idx="6">
                  <c:v>#N/A</c:v>
                </c:pt>
                <c:pt idx="7">
                  <c:v>6.87</c:v>
                </c:pt>
                <c:pt idx="8">
                  <c:v>#N/A</c:v>
                </c:pt>
                <c:pt idx="9">
                  <c:v>7.68</c:v>
                </c:pt>
              </c:numCache>
            </c:numRef>
          </c:val>
          <c:extLst>
            <c:ext xmlns:c16="http://schemas.microsoft.com/office/drawing/2014/chart" uri="{C3380CC4-5D6E-409C-BE32-E72D297353CC}">
              <c16:uniqueId val="{00000008-1B73-43F6-ADE0-13EDAAE86F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7.79</c:v>
                </c:pt>
                <c:pt idx="2">
                  <c:v>#N/A</c:v>
                </c:pt>
                <c:pt idx="3">
                  <c:v>4.21</c:v>
                </c:pt>
                <c:pt idx="4">
                  <c:v>#N/A</c:v>
                </c:pt>
                <c:pt idx="5">
                  <c:v>8.4499999999999993</c:v>
                </c:pt>
                <c:pt idx="6">
                  <c:v>#N/A</c:v>
                </c:pt>
                <c:pt idx="7">
                  <c:v>9.7100000000000009</c:v>
                </c:pt>
                <c:pt idx="8">
                  <c:v>#N/A</c:v>
                </c:pt>
                <c:pt idx="9">
                  <c:v>10.08</c:v>
                </c:pt>
              </c:numCache>
            </c:numRef>
          </c:val>
          <c:extLst>
            <c:ext xmlns:c16="http://schemas.microsoft.com/office/drawing/2014/chart" uri="{C3380CC4-5D6E-409C-BE32-E72D297353CC}">
              <c16:uniqueId val="{00000009-1B73-43F6-ADE0-13EDAAE86F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3059</c:v>
                </c:pt>
                <c:pt idx="5">
                  <c:v>3108</c:v>
                </c:pt>
                <c:pt idx="8">
                  <c:v>3107</c:v>
                </c:pt>
                <c:pt idx="11">
                  <c:v>2998</c:v>
                </c:pt>
                <c:pt idx="14">
                  <c:v>2886</c:v>
                </c:pt>
              </c:numCache>
            </c:numRef>
          </c:val>
          <c:extLst>
            <c:ext xmlns:c16="http://schemas.microsoft.com/office/drawing/2014/chart" uri="{C3380CC4-5D6E-409C-BE32-E72D297353CC}">
              <c16:uniqueId val="{00000000-56E8-4308-B52A-F2837F540A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E8-4308-B52A-F2837F540A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3</c:v>
                </c:pt>
                <c:pt idx="6">
                  <c:v>1</c:v>
                </c:pt>
                <c:pt idx="9">
                  <c:v>0</c:v>
                </c:pt>
                <c:pt idx="12">
                  <c:v>0</c:v>
                </c:pt>
              </c:numCache>
            </c:numRef>
          </c:val>
          <c:extLst>
            <c:ext xmlns:c16="http://schemas.microsoft.com/office/drawing/2014/chart" uri="{C3380CC4-5D6E-409C-BE32-E72D297353CC}">
              <c16:uniqueId val="{00000002-56E8-4308-B52A-F2837F540A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108</c:v>
                </c:pt>
                <c:pt idx="6">
                  <c:v>99</c:v>
                </c:pt>
                <c:pt idx="9">
                  <c:v>108</c:v>
                </c:pt>
                <c:pt idx="12">
                  <c:v>122</c:v>
                </c:pt>
              </c:numCache>
            </c:numRef>
          </c:val>
          <c:extLst>
            <c:ext xmlns:c16="http://schemas.microsoft.com/office/drawing/2014/chart" uri="{C3380CC4-5D6E-409C-BE32-E72D297353CC}">
              <c16:uniqueId val="{00000003-56E8-4308-B52A-F2837F540A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1032</c:v>
                </c:pt>
                <c:pt idx="3">
                  <c:v>1065</c:v>
                </c:pt>
                <c:pt idx="6">
                  <c:v>887</c:v>
                </c:pt>
                <c:pt idx="9">
                  <c:v>906</c:v>
                </c:pt>
                <c:pt idx="12">
                  <c:v>887</c:v>
                </c:pt>
              </c:numCache>
            </c:numRef>
          </c:val>
          <c:extLst>
            <c:ext xmlns:c16="http://schemas.microsoft.com/office/drawing/2014/chart" uri="{C3380CC4-5D6E-409C-BE32-E72D297353CC}">
              <c16:uniqueId val="{00000004-56E8-4308-B52A-F2837F540A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E8-4308-B52A-F2837F540A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E8-4308-B52A-F2837F540A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2898</c:v>
                </c:pt>
                <c:pt idx="3">
                  <c:v>2959</c:v>
                </c:pt>
                <c:pt idx="6">
                  <c:v>2928</c:v>
                </c:pt>
                <c:pt idx="9">
                  <c:v>2751</c:v>
                </c:pt>
                <c:pt idx="12">
                  <c:v>2663</c:v>
                </c:pt>
              </c:numCache>
            </c:numRef>
          </c:val>
          <c:extLst>
            <c:ext xmlns:c16="http://schemas.microsoft.com/office/drawing/2014/chart" uri="{C3380CC4-5D6E-409C-BE32-E72D297353CC}">
              <c16:uniqueId val="{00000007-56E8-4308-B52A-F2837F540A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967</c:v>
                </c:pt>
                <c:pt idx="2">
                  <c:v>#N/A</c:v>
                </c:pt>
                <c:pt idx="3">
                  <c:v>#N/A</c:v>
                </c:pt>
                <c:pt idx="4">
                  <c:v>1027</c:v>
                </c:pt>
                <c:pt idx="5">
                  <c:v>#N/A</c:v>
                </c:pt>
                <c:pt idx="6">
                  <c:v>#N/A</c:v>
                </c:pt>
                <c:pt idx="7">
                  <c:v>808</c:v>
                </c:pt>
                <c:pt idx="8">
                  <c:v>#N/A</c:v>
                </c:pt>
                <c:pt idx="9">
                  <c:v>#N/A</c:v>
                </c:pt>
                <c:pt idx="10">
                  <c:v>767</c:v>
                </c:pt>
                <c:pt idx="11">
                  <c:v>#N/A</c:v>
                </c:pt>
                <c:pt idx="12">
                  <c:v>#N/A</c:v>
                </c:pt>
                <c:pt idx="13">
                  <c:v>786</c:v>
                </c:pt>
                <c:pt idx="14">
                  <c:v>#N/A</c:v>
                </c:pt>
              </c:numCache>
            </c:numRef>
          </c:val>
          <c:smooth val="0"/>
          <c:extLst>
            <c:ext xmlns:c16="http://schemas.microsoft.com/office/drawing/2014/chart" uri="{C3380CC4-5D6E-409C-BE32-E72D297353CC}">
              <c16:uniqueId val="{00000008-56E8-4308-B52A-F2837F540A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30642</c:v>
                </c:pt>
                <c:pt idx="5">
                  <c:v>29940</c:v>
                </c:pt>
                <c:pt idx="8">
                  <c:v>28970</c:v>
                </c:pt>
                <c:pt idx="11">
                  <c:v>27449</c:v>
                </c:pt>
                <c:pt idx="14">
                  <c:v>26107</c:v>
                </c:pt>
              </c:numCache>
            </c:numRef>
          </c:val>
          <c:extLst>
            <c:ext xmlns:c16="http://schemas.microsoft.com/office/drawing/2014/chart" uri="{C3380CC4-5D6E-409C-BE32-E72D297353CC}">
              <c16:uniqueId val="{00000000-9478-4CC2-BE11-B7ABA93FFA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c:v>
                </c:pt>
                <c:pt idx="5">
                  <c:v>78</c:v>
                </c:pt>
                <c:pt idx="8">
                  <c:v>53</c:v>
                </c:pt>
                <c:pt idx="11">
                  <c:v>26</c:v>
                </c:pt>
                <c:pt idx="14">
                  <c:v>8</c:v>
                </c:pt>
              </c:numCache>
            </c:numRef>
          </c:val>
          <c:extLst>
            <c:ext xmlns:c16="http://schemas.microsoft.com/office/drawing/2014/chart" uri="{C3380CC4-5D6E-409C-BE32-E72D297353CC}">
              <c16:uniqueId val="{00000001-9478-4CC2-BE11-B7ABA93FFA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9122</c:v>
                </c:pt>
                <c:pt idx="5">
                  <c:v>9759</c:v>
                </c:pt>
                <c:pt idx="8">
                  <c:v>9042</c:v>
                </c:pt>
                <c:pt idx="11">
                  <c:v>10493</c:v>
                </c:pt>
                <c:pt idx="14">
                  <c:v>11320</c:v>
                </c:pt>
              </c:numCache>
            </c:numRef>
          </c:val>
          <c:extLst>
            <c:ext xmlns:c16="http://schemas.microsoft.com/office/drawing/2014/chart" uri="{C3380CC4-5D6E-409C-BE32-E72D297353CC}">
              <c16:uniqueId val="{00000002-9478-4CC2-BE11-B7ABA93FFA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8-4CC2-BE11-B7ABA93FFA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8-4CC2-BE11-B7ABA93FFA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78-4CC2-BE11-B7ABA93FFA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1292</c:v>
                </c:pt>
                <c:pt idx="3">
                  <c:v>1276</c:v>
                </c:pt>
                <c:pt idx="6">
                  <c:v>1125</c:v>
                </c:pt>
                <c:pt idx="9">
                  <c:v>1215</c:v>
                </c:pt>
                <c:pt idx="12">
                  <c:v>1214</c:v>
                </c:pt>
              </c:numCache>
            </c:numRef>
          </c:val>
          <c:extLst>
            <c:ext xmlns:c16="http://schemas.microsoft.com/office/drawing/2014/chart" uri="{C3380CC4-5D6E-409C-BE32-E72D297353CC}">
              <c16:uniqueId val="{00000006-9478-4CC2-BE11-B7ABA93FFA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1293</c:v>
                </c:pt>
                <c:pt idx="3">
                  <c:v>1246</c:v>
                </c:pt>
                <c:pt idx="6">
                  <c:v>1098</c:v>
                </c:pt>
                <c:pt idx="9">
                  <c:v>974</c:v>
                </c:pt>
                <c:pt idx="12">
                  <c:v>891</c:v>
                </c:pt>
              </c:numCache>
            </c:numRef>
          </c:val>
          <c:extLst>
            <c:ext xmlns:c16="http://schemas.microsoft.com/office/drawing/2014/chart" uri="{C3380CC4-5D6E-409C-BE32-E72D297353CC}">
              <c16:uniqueId val="{00000007-9478-4CC2-BE11-B7ABA93FFA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11532</c:v>
                </c:pt>
                <c:pt idx="3">
                  <c:v>11368</c:v>
                </c:pt>
                <c:pt idx="6">
                  <c:v>10079</c:v>
                </c:pt>
                <c:pt idx="9">
                  <c:v>9295</c:v>
                </c:pt>
                <c:pt idx="12">
                  <c:v>8373</c:v>
                </c:pt>
              </c:numCache>
            </c:numRef>
          </c:val>
          <c:extLst>
            <c:ext xmlns:c16="http://schemas.microsoft.com/office/drawing/2014/chart" uri="{C3380CC4-5D6E-409C-BE32-E72D297353CC}">
              <c16:uniqueId val="{00000008-9478-4CC2-BE11-B7ABA93FFA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78-4CC2-BE11-B7ABA93FFA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24310</c:v>
                </c:pt>
                <c:pt idx="3">
                  <c:v>23029</c:v>
                </c:pt>
                <c:pt idx="6">
                  <c:v>22261</c:v>
                </c:pt>
                <c:pt idx="9">
                  <c:v>22554</c:v>
                </c:pt>
                <c:pt idx="12">
                  <c:v>21573</c:v>
                </c:pt>
              </c:numCache>
            </c:numRef>
          </c:val>
          <c:extLst>
            <c:ext xmlns:c16="http://schemas.microsoft.com/office/drawing/2014/chart" uri="{C3380CC4-5D6E-409C-BE32-E72D297353CC}">
              <c16:uniqueId val="{0000000A-9478-4CC2-BE11-B7ABA93FFA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78-4CC2-BE11-B7ABA93FFA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3613</c:v>
                </c:pt>
                <c:pt idx="1">
                  <c:v>4480</c:v>
                </c:pt>
                <c:pt idx="2">
                  <c:v>5212</c:v>
                </c:pt>
              </c:numCache>
            </c:numRef>
          </c:val>
          <c:extLst>
            <c:ext xmlns:c16="http://schemas.microsoft.com/office/drawing/2014/chart" uri="{C3380CC4-5D6E-409C-BE32-E72D297353CC}">
              <c16:uniqueId val="{00000000-DFBC-451B-BD0D-AAD68AC399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179</c:v>
                </c:pt>
                <c:pt idx="1">
                  <c:v>497</c:v>
                </c:pt>
                <c:pt idx="2">
                  <c:v>497</c:v>
                </c:pt>
              </c:numCache>
            </c:numRef>
          </c:val>
          <c:extLst>
            <c:ext xmlns:c16="http://schemas.microsoft.com/office/drawing/2014/chart" uri="{C3380CC4-5D6E-409C-BE32-E72D297353CC}">
              <c16:uniqueId val="{00000001-DFBC-451B-BD0D-AAD68AC399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4738</c:v>
                </c:pt>
                <c:pt idx="1">
                  <c:v>4949</c:v>
                </c:pt>
                <c:pt idx="2">
                  <c:v>4962</c:v>
                </c:pt>
              </c:numCache>
            </c:numRef>
          </c:val>
          <c:extLst>
            <c:ext xmlns:c16="http://schemas.microsoft.com/office/drawing/2014/chart" uri="{C3380CC4-5D6E-409C-BE32-E72D297353CC}">
              <c16:uniqueId val="{00000002-DFBC-451B-BD0D-AAD68AC399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元利償還金等について、一般会計等における元利償還金の減、及び下水道事業会計における公営企業債の元利償還金に対する繰入金の減により、前年度比</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百万円の減額となった。</a:t>
          </a:r>
        </a:p>
        <a:p>
          <a:r>
            <a:rPr kumimoji="1" lang="ja-JP" altLang="en-US" sz="1200">
              <a:latin typeface="ＭＳ ゴシック" pitchFamily="49" charset="-128"/>
              <a:ea typeface="ＭＳ ゴシック" pitchFamily="49" charset="-128"/>
            </a:rPr>
            <a:t>　また、元利償還金等の減額に伴い、算入公債費等も前年度比</a:t>
          </a:r>
          <a:r>
            <a:rPr kumimoji="1" lang="en-US" altLang="ja-JP" sz="1200">
              <a:latin typeface="ＭＳ ゴシック" pitchFamily="49" charset="-128"/>
              <a:ea typeface="ＭＳ ゴシック" pitchFamily="49" charset="-128"/>
            </a:rPr>
            <a:t>112</a:t>
          </a:r>
          <a:r>
            <a:rPr kumimoji="1" lang="ja-JP" altLang="en-US" sz="1200">
              <a:latin typeface="ＭＳ ゴシック" pitchFamily="49" charset="-128"/>
              <a:ea typeface="ＭＳ ゴシック" pitchFamily="49" charset="-128"/>
            </a:rPr>
            <a:t>百万円の減額となった。</a:t>
          </a:r>
        </a:p>
        <a:p>
          <a:r>
            <a:rPr kumimoji="1" lang="ja-JP" altLang="en-US" sz="1200">
              <a:latin typeface="ＭＳ ゴシック" pitchFamily="49" charset="-128"/>
              <a:ea typeface="ＭＳ ゴシック" pitchFamily="49" charset="-128"/>
            </a:rPr>
            <a:t>　今後は、公共施設等総合管理計画や学校施設長寿命化計画に基づく公共施設の更新や、「次世代へつなぐ創造の森」を基本コンセプトとした都市公園の整備等、地方債を活用する事業を予定しているため、徐々に増加する可能性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市場公募債は発行しておらず、全ての地方債を定時償還方式にて借入しており、満期一括償還地方債は利用していない。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将来負担額について、過年度の既発債に係る償還終了に伴い、一般会計等に係る地方債現在高の減、及び公営企業債等繰入見込額の減となり、前年度比</a:t>
          </a:r>
          <a:r>
            <a:rPr kumimoji="1" lang="en-US" altLang="ja-JP" sz="1200">
              <a:latin typeface="ＭＳ ゴシック" pitchFamily="49" charset="-128"/>
              <a:ea typeface="ＭＳ ゴシック" pitchFamily="49" charset="-128"/>
            </a:rPr>
            <a:t>1,987</a:t>
          </a:r>
          <a:r>
            <a:rPr kumimoji="1" lang="ja-JP" altLang="en-US" sz="1200">
              <a:latin typeface="ＭＳ ゴシック" pitchFamily="49" charset="-128"/>
              <a:ea typeface="ＭＳ ゴシック" pitchFamily="49" charset="-128"/>
            </a:rPr>
            <a:t>百万円の減額となった。</a:t>
          </a:r>
        </a:p>
        <a:p>
          <a:r>
            <a:rPr kumimoji="1" lang="ja-JP" altLang="en-US" sz="1200">
              <a:latin typeface="ＭＳ ゴシック" pitchFamily="49" charset="-128"/>
              <a:ea typeface="ＭＳ ゴシック" pitchFamily="49" charset="-128"/>
            </a:rPr>
            <a:t>　充当可能財源等について、財政調整基金等の増に伴い充当可能基金が増となったものの、地方債現在高の減に伴い基準財政需要額算入見込額が減となったため、前年度比</a:t>
          </a:r>
          <a:r>
            <a:rPr kumimoji="1" lang="en-US" altLang="ja-JP" sz="1200">
              <a:latin typeface="ＭＳ ゴシック" pitchFamily="49" charset="-128"/>
              <a:ea typeface="ＭＳ ゴシック" pitchFamily="49" charset="-128"/>
            </a:rPr>
            <a:t>533</a:t>
          </a:r>
          <a:r>
            <a:rPr kumimoji="1" lang="ja-JP" altLang="en-US" sz="1200">
              <a:latin typeface="ＭＳ ゴシック" pitchFamily="49" charset="-128"/>
              <a:ea typeface="ＭＳ ゴシック" pitchFamily="49" charset="-128"/>
            </a:rPr>
            <a:t>百万円の減額となった。</a:t>
          </a:r>
        </a:p>
        <a:p>
          <a:r>
            <a:rPr kumimoji="1" lang="ja-JP" altLang="en-US" sz="1200">
              <a:latin typeface="ＭＳ ゴシック" pitchFamily="49" charset="-128"/>
              <a:ea typeface="ＭＳ ゴシック" pitchFamily="49" charset="-128"/>
            </a:rPr>
            <a:t>　将来負担比率の分子について、マイナスを維持しており算出されていないが、今後は、公共施設等総合管理計画や学校施設長寿命化計画に基づく公共施設の更新や、「次世代へつなぐ創造の森」を基本コンセプトとした都市公園の整備等、地方債を活用する事業を予定しているため、徐々に悪化す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増加した要因は、財政調整基金に依存しない当初予算編成に取り組むことで取崩を抑制すると共に、決算剰余金等による積立を行った結果、財政調整基金残高が前年度比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財政調整基金については、原油価格・物価高騰対策に係る経費、及び豪雨・地震等の大規模災害など不測の事態に対して有効に活用できるよう、原則、財政調整基金に依存しない当初予算編成を進めていく。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公共施設等整備基金やまちづくり振興基金については、今後、公共施設等総合管理計画や学校施設長寿命化計画に基づく公共施設の更新や、「次世代へつなぐ創造の森」を基本コンセプトとした都市公園の整備等を予定しているため、地方債を活用すると共に、計画的な積立や取崩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地域振興基金について、予算積立額と同額をこども医療費助成金に取崩（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森林管理基金について、森林経営管理制度運用経費、小中学校椅子・机購入費等に取崩（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環境保全基金について、バイオマスセンターに係る経費に取崩（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まちづくり振興基金について、利子積立により、基金残高は前年度比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特定事業ふるさと応援基金について、クラウドファンディングによる予算積立により、基金残高は前年度比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クラインガルテン基金について、クラインガルテン入会金による予算積立により、基金残高は前年度比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総合管理計画や学校施設長寿命化計画に基づく公共施設の更新や、「次世代へつなぐ創造の森」を基本コンセプトとした都市公園の整備等を予定しており、地方債と合わせて公共施設等整備基金やまちづくり振興基金を活用する必要があるため、計画的な積立や取崩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財政調整基金に依存しない当初予算編成に取り組むことで取崩を抑制すると共に、決算剰余金等による積立を行った結果、積立額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原油価格・物価高騰対策に係る経費、及び豪雨・地震等の大規模災害など不測の事態に対し、財政調整基金が有効に活用できるよう、原則、財政調整基金に依存しない当初予算編成を進めていく。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百万円、前年度に予算積立を行った臨時財政対策債の取崩として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百万円を行い、基金残高は前年度と同額（百万円単位で四捨五入のため）となった。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前年度に予算積立を行った臨時財政対策債分については、償還終了まで計画的に取崩を行うが、臨時財政対策債以外の分については、財政調整基金と同様に、減債基金に依存しない財政運営を図る。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76,598
75,239
71.95
33,948,483
31,780,315
1,780,099
17,648,016
21,573,411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前年度と同値であるが、年々悪化傾向である。</a:t>
          </a:r>
        </a:p>
        <a:p>
          <a:r>
            <a:rPr kumimoji="1" lang="ja-JP" altLang="en-US" sz="1200">
              <a:latin typeface="ＭＳ Ｐゴシック" panose="020B0600070205080204" pitchFamily="50" charset="-128"/>
              <a:ea typeface="ＭＳ Ｐゴシック" panose="020B0600070205080204" pitchFamily="50" charset="-128"/>
            </a:rPr>
            <a:t>　但し、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か年平均値でなく単年値を比較すると、市町村民税所得割や市町村民税法人税割の増額に伴い、前年度より基準財政収入額が増額となったため、前年度</a:t>
          </a:r>
          <a:r>
            <a:rPr kumimoji="1" lang="en-US" altLang="ja-JP" sz="1200">
              <a:latin typeface="ＭＳ Ｐゴシック" panose="020B0600070205080204" pitchFamily="50" charset="-128"/>
              <a:ea typeface="ＭＳ Ｐゴシック" panose="020B0600070205080204" pitchFamily="50" charset="-128"/>
            </a:rPr>
            <a:t>0.593</a:t>
          </a:r>
          <a:r>
            <a:rPr kumimoji="1" lang="ja-JP" altLang="en-US" sz="1200">
              <a:latin typeface="ＭＳ Ｐゴシック" panose="020B0600070205080204" pitchFamily="50" charset="-128"/>
              <a:ea typeface="ＭＳ Ｐゴシック" panose="020B0600070205080204" pitchFamily="50" charset="-128"/>
            </a:rPr>
            <a:t>に対して今年度</a:t>
          </a:r>
          <a:r>
            <a:rPr kumimoji="1" lang="en-US" altLang="ja-JP" sz="1200">
              <a:latin typeface="ＭＳ Ｐゴシック" panose="020B0600070205080204" pitchFamily="50" charset="-128"/>
              <a:ea typeface="ＭＳ Ｐゴシック" panose="020B0600070205080204" pitchFamily="50" charset="-128"/>
            </a:rPr>
            <a:t>0.619</a:t>
          </a:r>
          <a:r>
            <a:rPr kumimoji="1" lang="ja-JP" altLang="en-US" sz="1200">
              <a:latin typeface="ＭＳ Ｐゴシック" panose="020B0600070205080204" pitchFamily="50" charset="-128"/>
              <a:ea typeface="ＭＳ Ｐゴシック" panose="020B0600070205080204" pitchFamily="50" charset="-128"/>
            </a:rPr>
            <a:t>であり、</a:t>
          </a:r>
          <a:r>
            <a:rPr kumimoji="1" lang="en-US" altLang="ja-JP" sz="1200">
              <a:latin typeface="ＭＳ Ｐゴシック" panose="020B0600070205080204" pitchFamily="50" charset="-128"/>
              <a:ea typeface="ＭＳ Ｐゴシック" panose="020B0600070205080204" pitchFamily="50" charset="-128"/>
            </a:rPr>
            <a:t>0.026</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なお、前年度及び今年度は、普通交付税の再算定に伴い基準財政需要額が増額となったため、悪化の一因となっている。</a:t>
          </a:r>
        </a:p>
        <a:p>
          <a:r>
            <a:rPr kumimoji="1" lang="ja-JP" altLang="en-US" sz="1200">
              <a:latin typeface="ＭＳ Ｐゴシック" panose="020B0600070205080204" pitchFamily="50" charset="-128"/>
              <a:ea typeface="ＭＳ Ｐゴシック" panose="020B0600070205080204" pitchFamily="50" charset="-128"/>
            </a:rPr>
            <a:t>　今後は、市税の収納率向上、企業誘致による税収確保等、経常収入となる自主財源の確保が課題である。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166158</xdr:rowOff>
    </xdr:to>
    <xdr:cxnSp macro="">
      <xdr:nvCxnSpPr>
        <xdr:cNvPr id="72" name="直線コネクタ 71"/>
        <xdr:cNvCxnSpPr/>
      </xdr:nvCxnSpPr>
      <xdr:spPr>
        <a:xfrm>
          <a:off x="3225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ポイント悪化している。</a:t>
          </a:r>
        </a:p>
        <a:p>
          <a:r>
            <a:rPr kumimoji="1" lang="ja-JP" altLang="en-US" sz="1200">
              <a:latin typeface="ＭＳ Ｐゴシック" panose="020B0600070205080204" pitchFamily="50" charset="-128"/>
              <a:ea typeface="ＭＳ Ｐゴシック" panose="020B0600070205080204" pitchFamily="50" charset="-128"/>
            </a:rPr>
            <a:t>　分子となる経常経費充当一般財源等について、こども医療費による扶助費の増、一部事務組合負担金による補助費等の増、　原油価格・物価高騰による物件費の増等により、増加した。分母となる経常一般財源等について、市税は増であるものの、普通交付税の減、臨時財政対策債の減等により、減少した。</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公共施設等総合管理計画に基づく公共施設の統廃合等により経常経費を削減すると共に、市税の収納率向上、企業誘致による税収確保等により経常収入となる自主財源の確保が課題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62</xdr:row>
      <xdr:rowOff>36406</xdr:rowOff>
    </xdr:to>
    <xdr:cxnSp macro="">
      <xdr:nvCxnSpPr>
        <xdr:cNvPr id="132" name="直線コネクタ 131"/>
        <xdr:cNvCxnSpPr/>
      </xdr:nvCxnSpPr>
      <xdr:spPr>
        <a:xfrm>
          <a:off x="4114800" y="10119360"/>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62</xdr:row>
      <xdr:rowOff>157056</xdr:rowOff>
    </xdr:to>
    <xdr:cxnSp macro="">
      <xdr:nvCxnSpPr>
        <xdr:cNvPr id="135" name="直線コネクタ 134"/>
        <xdr:cNvCxnSpPr/>
      </xdr:nvCxnSpPr>
      <xdr:spPr>
        <a:xfrm flipV="1">
          <a:off x="3225800" y="1011936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157056</xdr:rowOff>
    </xdr:to>
    <xdr:cxnSp macro="">
      <xdr:nvCxnSpPr>
        <xdr:cNvPr id="138" name="直線コネクタ 137"/>
        <xdr:cNvCxnSpPr/>
      </xdr:nvCxnSpPr>
      <xdr:spPr>
        <a:xfrm>
          <a:off x="2336800" y="1065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28363</xdr:rowOff>
    </xdr:to>
    <xdr:cxnSp macro="">
      <xdr:nvCxnSpPr>
        <xdr:cNvPr id="141" name="直線コネクタ 140"/>
        <xdr:cNvCxnSpPr/>
      </xdr:nvCxnSpPr>
      <xdr:spPr>
        <a:xfrm>
          <a:off x="1447800" y="105295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3" name="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6" name="テキスト ボックス 155"/>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7" name="楕円 156"/>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8" name="テキスト ボックス 157"/>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0" name="テキスト ボックス 159"/>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類似団体平均値を下回っているものの、年々増加傾向である。</a:t>
          </a:r>
        </a:p>
        <a:p>
          <a:r>
            <a:rPr kumimoji="1" lang="ja-JP" altLang="en-US" sz="1200">
              <a:latin typeface="ＭＳ Ｐゴシック" panose="020B0600070205080204" pitchFamily="50" charset="-128"/>
              <a:ea typeface="ＭＳ Ｐゴシック" panose="020B0600070205080204" pitchFamily="50" charset="-128"/>
            </a:rPr>
            <a:t>　人件費について、定員適正化計画に基づく職員数増、会計年度任用職員の地方公務員共済組合加入開始等により、増加している。</a:t>
          </a:r>
        </a:p>
        <a:p>
          <a:r>
            <a:rPr kumimoji="1" lang="ja-JP" altLang="en-US" sz="1200">
              <a:latin typeface="ＭＳ Ｐゴシック" panose="020B0600070205080204" pitchFamily="50" charset="-128"/>
              <a:ea typeface="ＭＳ Ｐゴシック" panose="020B0600070205080204" pitchFamily="50" charset="-128"/>
            </a:rPr>
            <a:t>　物件費について、原油価格・物価高騰に伴う光熱水費、賄材料費、燃料費の増等により、増加している。</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の導入、</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の活用、文書管理のデジタル化等、</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化による業務効率化を進めると共に、人件費の削減を図る。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104938</xdr:rowOff>
    </xdr:from>
    <xdr:to>
      <xdr:col>23</xdr:col>
      <xdr:colOff>133350</xdr:colOff>
      <xdr:row>81</xdr:row>
      <xdr:rowOff>118121</xdr:rowOff>
    </xdr:to>
    <xdr:cxnSp macro="">
      <xdr:nvCxnSpPr>
        <xdr:cNvPr id="193" name="直線コネクタ 192"/>
        <xdr:cNvCxnSpPr/>
      </xdr:nvCxnSpPr>
      <xdr:spPr>
        <a:xfrm>
          <a:off x="4114800" y="13992388"/>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18523</xdr:rowOff>
    </xdr:from>
    <xdr:to>
      <xdr:col>19</xdr:col>
      <xdr:colOff>133350</xdr:colOff>
      <xdr:row>81</xdr:row>
      <xdr:rowOff>104938</xdr:rowOff>
    </xdr:to>
    <xdr:cxnSp macro="">
      <xdr:nvCxnSpPr>
        <xdr:cNvPr id="196" name="直線コネクタ 195"/>
        <xdr:cNvCxnSpPr/>
      </xdr:nvCxnSpPr>
      <xdr:spPr>
        <a:xfrm>
          <a:off x="3225800" y="13905973"/>
          <a:ext cx="889000" cy="8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137370</xdr:rowOff>
    </xdr:from>
    <xdr:to>
      <xdr:col>15</xdr:col>
      <xdr:colOff>82550</xdr:colOff>
      <xdr:row>81</xdr:row>
      <xdr:rowOff>18523</xdr:rowOff>
    </xdr:to>
    <xdr:cxnSp macro="">
      <xdr:nvCxnSpPr>
        <xdr:cNvPr id="199" name="直線コネクタ 198"/>
        <xdr:cNvCxnSpPr/>
      </xdr:nvCxnSpPr>
      <xdr:spPr>
        <a:xfrm>
          <a:off x="2336800" y="13853370"/>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111696</xdr:rowOff>
    </xdr:from>
    <xdr:to>
      <xdr:col>11</xdr:col>
      <xdr:colOff>31750</xdr:colOff>
      <xdr:row>80</xdr:row>
      <xdr:rowOff>137370</xdr:rowOff>
    </xdr:to>
    <xdr:cxnSp macro="">
      <xdr:nvCxnSpPr>
        <xdr:cNvPr id="202" name="直線コネクタ 201"/>
        <xdr:cNvCxnSpPr/>
      </xdr:nvCxnSpPr>
      <xdr:spPr>
        <a:xfrm>
          <a:off x="1447800" y="13827696"/>
          <a:ext cx="889000" cy="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67321</xdr:rowOff>
    </xdr:from>
    <xdr:to>
      <xdr:col>23</xdr:col>
      <xdr:colOff>184150</xdr:colOff>
      <xdr:row>81</xdr:row>
      <xdr:rowOff>168921</xdr:rowOff>
    </xdr:to>
    <xdr:sp macro="" textlink="">
      <xdr:nvSpPr>
        <xdr:cNvPr id="212" name="楕円 211"/>
        <xdr:cNvSpPr/>
      </xdr:nvSpPr>
      <xdr:spPr>
        <a:xfrm>
          <a:off x="4902200" y="139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160048</xdr:rowOff>
    </xdr:from>
    <xdr:ext cx="762000" cy="259045"/>
    <xdr:sp macro="" textlink="">
      <xdr:nvSpPr>
        <xdr:cNvPr id="213" name="人件費・物件費等の状況該当値テキスト"/>
        <xdr:cNvSpPr txBox="1"/>
      </xdr:nvSpPr>
      <xdr:spPr>
        <a:xfrm>
          <a:off x="5041900" y="1387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54138</xdr:rowOff>
    </xdr:from>
    <xdr:to>
      <xdr:col>19</xdr:col>
      <xdr:colOff>184150</xdr:colOff>
      <xdr:row>81</xdr:row>
      <xdr:rowOff>155738</xdr:rowOff>
    </xdr:to>
    <xdr:sp macro="" textlink="">
      <xdr:nvSpPr>
        <xdr:cNvPr id="214" name="楕円 213"/>
        <xdr:cNvSpPr/>
      </xdr:nvSpPr>
      <xdr:spPr>
        <a:xfrm>
          <a:off x="4064000" y="139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165915</xdr:rowOff>
    </xdr:from>
    <xdr:ext cx="736600" cy="259045"/>
    <xdr:sp macro="" textlink="">
      <xdr:nvSpPr>
        <xdr:cNvPr id="215" name="テキスト ボックス 214"/>
        <xdr:cNvSpPr txBox="1"/>
      </xdr:nvSpPr>
      <xdr:spPr>
        <a:xfrm>
          <a:off x="3733800" y="1371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139173</xdr:rowOff>
    </xdr:from>
    <xdr:to>
      <xdr:col>15</xdr:col>
      <xdr:colOff>133350</xdr:colOff>
      <xdr:row>81</xdr:row>
      <xdr:rowOff>69323</xdr:rowOff>
    </xdr:to>
    <xdr:sp macro="" textlink="">
      <xdr:nvSpPr>
        <xdr:cNvPr id="216" name="楕円 215"/>
        <xdr:cNvSpPr/>
      </xdr:nvSpPr>
      <xdr:spPr>
        <a:xfrm>
          <a:off x="3175000" y="138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79500</xdr:rowOff>
    </xdr:from>
    <xdr:ext cx="762000" cy="259045"/>
    <xdr:sp macro="" textlink="">
      <xdr:nvSpPr>
        <xdr:cNvPr id="217" name="テキスト ボックス 216"/>
        <xdr:cNvSpPr txBox="1"/>
      </xdr:nvSpPr>
      <xdr:spPr>
        <a:xfrm>
          <a:off x="2844800" y="1362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86570</xdr:rowOff>
    </xdr:from>
    <xdr:to>
      <xdr:col>11</xdr:col>
      <xdr:colOff>82550</xdr:colOff>
      <xdr:row>81</xdr:row>
      <xdr:rowOff>16720</xdr:rowOff>
    </xdr:to>
    <xdr:sp macro="" textlink="">
      <xdr:nvSpPr>
        <xdr:cNvPr id="218" name="楕円 217"/>
        <xdr:cNvSpPr/>
      </xdr:nvSpPr>
      <xdr:spPr>
        <a:xfrm>
          <a:off x="2286000" y="138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26897</xdr:rowOff>
    </xdr:from>
    <xdr:ext cx="762000" cy="259045"/>
    <xdr:sp macro="" textlink="">
      <xdr:nvSpPr>
        <xdr:cNvPr id="219" name="テキスト ボックス 218"/>
        <xdr:cNvSpPr txBox="1"/>
      </xdr:nvSpPr>
      <xdr:spPr>
        <a:xfrm>
          <a:off x="1955800" y="1357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60896</xdr:rowOff>
    </xdr:from>
    <xdr:to>
      <xdr:col>7</xdr:col>
      <xdr:colOff>31750</xdr:colOff>
      <xdr:row>80</xdr:row>
      <xdr:rowOff>162496</xdr:rowOff>
    </xdr:to>
    <xdr:sp macro="" textlink="">
      <xdr:nvSpPr>
        <xdr:cNvPr id="220" name="楕円 219"/>
        <xdr:cNvSpPr/>
      </xdr:nvSpPr>
      <xdr:spPr>
        <a:xfrm>
          <a:off x="1397000" y="1377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1223</xdr:rowOff>
    </xdr:from>
    <xdr:ext cx="762000" cy="259045"/>
    <xdr:sp macro="" textlink="">
      <xdr:nvSpPr>
        <xdr:cNvPr id="221" name="テキスト ボックス 220"/>
        <xdr:cNvSpPr txBox="1"/>
      </xdr:nvSpPr>
      <xdr:spPr>
        <a:xfrm>
          <a:off x="1066800" y="1354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ほぼ横ばいであり、類似団体平均値を下回っている。</a:t>
          </a:r>
        </a:p>
        <a:p>
          <a:r>
            <a:rPr kumimoji="1" lang="ja-JP" altLang="en-US" sz="1200">
              <a:latin typeface="ＭＳ Ｐゴシック" panose="020B0600070205080204" pitchFamily="50" charset="-128"/>
              <a:ea typeface="ＭＳ Ｐゴシック" panose="020B0600070205080204" pitchFamily="50" charset="-128"/>
            </a:rPr>
            <a:t>　前年度と比較して、職員の経験年数階層の分布が変動したため、</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今後も定員適正化計画や人事院勧告の動向等を踏まえ、給与水準の適正化を図る。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7" name="直線コネクタ 256"/>
        <xdr:cNvCxnSpPr/>
      </xdr:nvCxnSpPr>
      <xdr:spPr>
        <a:xfrm flipV="1">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0" name="直線コネクタ 259"/>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3" name="直線コネクタ 262"/>
        <xdr:cNvCxnSpPr/>
      </xdr:nvCxnSpPr>
      <xdr:spPr>
        <a:xfrm>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6" name="直線コネクタ 265"/>
        <xdr:cNvCxnSpPr/>
      </xdr:nvCxnSpPr>
      <xdr:spPr>
        <a:xfrm>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0" name="楕円 279"/>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1" name="テキスト ボックス 28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4" name="楕円 283"/>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5" name="テキスト ボックス 284"/>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ほぼ横ばいであり、類似団体平均値を下回っている。</a:t>
          </a:r>
        </a:p>
        <a:p>
          <a:r>
            <a:rPr kumimoji="1" lang="ja-JP" altLang="en-US" sz="1200">
              <a:latin typeface="ＭＳ Ｐゴシック" panose="020B0600070205080204" pitchFamily="50" charset="-128"/>
              <a:ea typeface="ＭＳ Ｐゴシック" panose="020B0600070205080204" pitchFamily="50" charset="-128"/>
            </a:rPr>
            <a:t>　前年度と比較して、職員数も住民基本台帳人口も増加してるものの、職員数の伸び率が住民基本台帳人口の伸び率を上回ったため、</a:t>
          </a:r>
          <a:r>
            <a:rPr kumimoji="1" lang="en-US" altLang="ja-JP" sz="1200">
              <a:latin typeface="ＭＳ Ｐゴシック" panose="020B0600070205080204" pitchFamily="50" charset="-128"/>
              <a:ea typeface="ＭＳ Ｐゴシック" panose="020B0600070205080204" pitchFamily="50" charset="-128"/>
            </a:rPr>
            <a:t>0.06</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今後は、定員適正化計画に基づく定員管理を図ると共に、</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の導入、</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の活用、文書管理のデジタル化等、</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13335</xdr:rowOff>
    </xdr:to>
    <xdr:cxnSp macro="">
      <xdr:nvCxnSpPr>
        <xdr:cNvPr id="320" name="直線コネクタ 319"/>
        <xdr:cNvCxnSpPr/>
      </xdr:nvCxnSpPr>
      <xdr:spPr>
        <a:xfrm>
          <a:off x="16179800" y="102882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5292</xdr:rowOff>
    </xdr:to>
    <xdr:cxnSp macro="">
      <xdr:nvCxnSpPr>
        <xdr:cNvPr id="323" name="直線コネクタ 322"/>
        <xdr:cNvCxnSpPr/>
      </xdr:nvCxnSpPr>
      <xdr:spPr>
        <a:xfrm flipV="1">
          <a:off x="15290800" y="102882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60</xdr:row>
      <xdr:rowOff>5292</xdr:rowOff>
    </xdr:to>
    <xdr:cxnSp macro="">
      <xdr:nvCxnSpPr>
        <xdr:cNvPr id="326" name="直線コネクタ 325"/>
        <xdr:cNvCxnSpPr/>
      </xdr:nvCxnSpPr>
      <xdr:spPr>
        <a:xfrm>
          <a:off x="14401800" y="1023799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59</xdr:row>
      <xdr:rowOff>124460</xdr:rowOff>
    </xdr:to>
    <xdr:cxnSp macro="">
      <xdr:nvCxnSpPr>
        <xdr:cNvPr id="329" name="直線コネクタ 328"/>
        <xdr:cNvCxnSpPr/>
      </xdr:nvCxnSpPr>
      <xdr:spPr>
        <a:xfrm flipV="1">
          <a:off x="13512800" y="102379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9" name="楕円 338"/>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0"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1" name="楕円 340"/>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2" name="テキスト ボックス 341"/>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125942</xdr:rowOff>
    </xdr:from>
    <xdr:to>
      <xdr:col>73</xdr:col>
      <xdr:colOff>44450</xdr:colOff>
      <xdr:row>60</xdr:row>
      <xdr:rowOff>56092</xdr:rowOff>
    </xdr:to>
    <xdr:sp macro="" textlink="">
      <xdr:nvSpPr>
        <xdr:cNvPr id="343" name="楕円 342"/>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66269</xdr:rowOff>
    </xdr:from>
    <xdr:ext cx="762000" cy="259045"/>
    <xdr:sp macro="" textlink="">
      <xdr:nvSpPr>
        <xdr:cNvPr id="344" name="テキスト ボックス 343"/>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5" name="楕円 344"/>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46" name="テキスト ボックス 345"/>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年々減少傾向であり、今年度は類似団体平均値を下回った。</a:t>
          </a:r>
        </a:p>
        <a:p>
          <a:r>
            <a:rPr kumimoji="1" lang="ja-JP" altLang="en-US" sz="1200">
              <a:latin typeface="ＭＳ Ｐゴシック" panose="020B0600070205080204" pitchFamily="50" charset="-128"/>
              <a:ea typeface="ＭＳ Ｐゴシック" panose="020B0600070205080204" pitchFamily="50" charset="-128"/>
            </a:rPr>
            <a:t>　但し、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か年平均値でなく単年値を比較すると、元利償還金額は減額したものの、基準財政需要額の減額に伴い標準財政規模が減額となったため、前年度</a:t>
          </a:r>
          <a:r>
            <a:rPr kumimoji="1" lang="en-US" altLang="ja-JP" sz="1200">
              <a:latin typeface="ＭＳ Ｐゴシック" panose="020B0600070205080204" pitchFamily="50" charset="-128"/>
              <a:ea typeface="ＭＳ Ｐゴシック" panose="020B0600070205080204" pitchFamily="50" charset="-128"/>
            </a:rPr>
            <a:t>5.09</a:t>
          </a:r>
          <a:r>
            <a:rPr kumimoji="1" lang="ja-JP" altLang="en-US" sz="1200">
              <a:latin typeface="ＭＳ Ｐゴシック" panose="020B0600070205080204" pitchFamily="50" charset="-128"/>
              <a:ea typeface="ＭＳ Ｐゴシック" panose="020B0600070205080204" pitchFamily="50" charset="-128"/>
            </a:rPr>
            <a:t>に対して今年度</a:t>
          </a:r>
          <a:r>
            <a:rPr kumimoji="1" lang="en-US" altLang="ja-JP" sz="1200">
              <a:latin typeface="ＭＳ Ｐゴシック" panose="020B0600070205080204" pitchFamily="50" charset="-128"/>
              <a:ea typeface="ＭＳ Ｐゴシック" panose="020B0600070205080204" pitchFamily="50" charset="-128"/>
            </a:rPr>
            <a:t>5.33</a:t>
          </a:r>
          <a:r>
            <a:rPr kumimoji="1" lang="ja-JP" altLang="en-US" sz="1200">
              <a:latin typeface="ＭＳ Ｐゴシック" panose="020B0600070205080204" pitchFamily="50" charset="-128"/>
              <a:ea typeface="ＭＳ Ｐゴシック" panose="020B0600070205080204" pitchFamily="50" charset="-128"/>
            </a:rPr>
            <a:t>であり、</a:t>
          </a:r>
          <a:r>
            <a:rPr kumimoji="1" lang="en-US" altLang="ja-JP" sz="1200">
              <a:latin typeface="ＭＳ Ｐゴシック" panose="020B0600070205080204" pitchFamily="50" charset="-128"/>
              <a:ea typeface="ＭＳ Ｐゴシック" panose="020B0600070205080204" pitchFamily="50" charset="-128"/>
            </a:rPr>
            <a:t>0.24</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や学校施設長寿命化計画に基づく公共施設の更新や、「次世代へつなぐ創造の森」を基本コンセプトとした都市公園の整備等、地方債を活用する事業を予定しているため、徐々に増加する可能性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44027</xdr:rowOff>
    </xdr:to>
    <xdr:cxnSp macro="">
      <xdr:nvCxnSpPr>
        <xdr:cNvPr id="381" name="直線コネクタ 380"/>
        <xdr:cNvCxnSpPr/>
      </xdr:nvCxnSpPr>
      <xdr:spPr>
        <a:xfrm flipV="1">
          <a:off x="16179800" y="70091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100330</xdr:rowOff>
    </xdr:to>
    <xdr:cxnSp macro="">
      <xdr:nvCxnSpPr>
        <xdr:cNvPr id="384" name="直線コネクタ 383"/>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164677</xdr:rowOff>
    </xdr:to>
    <xdr:cxnSp macro="">
      <xdr:nvCxnSpPr>
        <xdr:cNvPr id="387" name="直線コネクタ 386"/>
        <xdr:cNvCxnSpPr/>
      </xdr:nvCxnSpPr>
      <xdr:spPr>
        <a:xfrm flipV="1">
          <a:off x="14401800" y="712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41</xdr:row>
      <xdr:rowOff>164677</xdr:rowOff>
    </xdr:to>
    <xdr:cxnSp macro="">
      <xdr:nvCxnSpPr>
        <xdr:cNvPr id="390" name="直線コネクタ 389"/>
        <xdr:cNvCxnSpPr/>
      </xdr:nvCxnSpPr>
      <xdr:spPr>
        <a:xfrm>
          <a:off x="13512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3" name="テキスト ボックス 402"/>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7" name="テキスト ボックス 406"/>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9" name="テキスト ボックス 408"/>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ポイント減少し、前年度までと同様にマイナス数値であり、類似団体平均値を下回っている。</a:t>
          </a:r>
        </a:p>
        <a:p>
          <a:r>
            <a:rPr kumimoji="1" lang="ja-JP" altLang="en-US" sz="1200">
              <a:latin typeface="ＭＳ Ｐゴシック" panose="020B0600070205080204" pitchFamily="50" charset="-128"/>
              <a:ea typeface="ＭＳ Ｐゴシック" panose="020B0600070205080204" pitchFamily="50" charset="-128"/>
            </a:rPr>
            <a:t>　減少した要因は、地方債現在高の減等に伴い、将来負担額が減となったことによる。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や学校施設長寿命化計画に基づく公共施設の更新や、「次世代へつなぐ創造の森」を基本コンセプトとした都市公園の整備等、地方債を活用する事業を予定しているため、徐々に悪化する可能性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2" name="テキスト ボックス 451"/>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76,598
75,239
71.95
33,948,483
31,780,315
1,780,099
17,648,016
21,573,411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増加した要因は、定員適正化計画に基づく職員数の増、会計年度任用職員の地方公務員共済組合加入開始等による。</a:t>
          </a:r>
        </a:p>
        <a:p>
          <a:r>
            <a:rPr kumimoji="1" lang="ja-JP" altLang="en-US" sz="1200">
              <a:latin typeface="ＭＳ Ｐゴシック" panose="020B0600070205080204" pitchFamily="50" charset="-128"/>
              <a:ea typeface="ＭＳ Ｐゴシック" panose="020B0600070205080204" pitchFamily="50" charset="-128"/>
            </a:rPr>
            <a:t>　会計年度任用職員へ勤勉手当支給開始等により、今後も増加が見込まれるため、</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の導入、</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の活用、文書管理のデジタル化等、</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化による業務効率化を進めていく。</a:t>
          </a: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年度から大幅に増加している理由は、非常勤職員賃金（臨時）から会計年度任用職員報酬（経常）へ振り替えたことによる。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27940</xdr:rowOff>
    </xdr:to>
    <xdr:cxnSp macro="">
      <xdr:nvCxnSpPr>
        <xdr:cNvPr id="66" name="直線コネクタ 65"/>
        <xdr:cNvCxnSpPr/>
      </xdr:nvCxnSpPr>
      <xdr:spPr>
        <a:xfrm>
          <a:off x="3987800" y="6116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27940</xdr:rowOff>
    </xdr:to>
    <xdr:cxnSp macro="">
      <xdr:nvCxnSpPr>
        <xdr:cNvPr id="69" name="直線コネクタ 68"/>
        <xdr:cNvCxnSpPr/>
      </xdr:nvCxnSpPr>
      <xdr:spPr>
        <a:xfrm flipV="1">
          <a:off x="3098800" y="611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36</xdr:row>
      <xdr:rowOff>27940</xdr:rowOff>
    </xdr:to>
    <xdr:cxnSp macro="">
      <xdr:nvCxnSpPr>
        <xdr:cNvPr id="72" name="直線コネクタ 71"/>
        <xdr:cNvCxnSpPr/>
      </xdr:nvCxnSpPr>
      <xdr:spPr>
        <a:xfrm>
          <a:off x="2209800" y="58953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66040</xdr:rowOff>
    </xdr:to>
    <xdr:cxnSp macro="">
      <xdr:nvCxnSpPr>
        <xdr:cNvPr id="75" name="直線コネクタ 74"/>
        <xdr:cNvCxnSpPr/>
      </xdr:nvCxnSpPr>
      <xdr:spPr>
        <a:xfrm>
          <a:off x="1320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増加した要因は、原油価格・物価高騰に伴う光熱水費、賄材料費、燃料費の増等による。</a:t>
          </a:r>
        </a:p>
        <a:p>
          <a:r>
            <a:rPr kumimoji="1" lang="ja-JP" altLang="en-US" sz="1200">
              <a:latin typeface="ＭＳ Ｐゴシック" panose="020B0600070205080204" pitchFamily="50" charset="-128"/>
              <a:ea typeface="ＭＳ Ｐゴシック" panose="020B0600070205080204" pitchFamily="50" charset="-128"/>
            </a:rPr>
            <a:t>　原油価格・物価高騰は横ばいであること、</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化の推進に係る経費等により、今後も増加が見込まれるため、公共施設等総合管理計画に基づく公共施設の統廃合等により、削減を図る。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15</xdr:row>
      <xdr:rowOff>28702</xdr:rowOff>
    </xdr:to>
    <xdr:cxnSp macro="">
      <xdr:nvCxnSpPr>
        <xdr:cNvPr id="125" name="直線コネクタ 124"/>
        <xdr:cNvCxnSpPr/>
      </xdr:nvCxnSpPr>
      <xdr:spPr>
        <a:xfrm>
          <a:off x="15671800" y="239928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170434</xdr:rowOff>
    </xdr:from>
    <xdr:to>
      <xdr:col>78</xdr:col>
      <xdr:colOff>69850</xdr:colOff>
      <xdr:row>14</xdr:row>
      <xdr:rowOff>117856</xdr:rowOff>
    </xdr:to>
    <xdr:cxnSp macro="">
      <xdr:nvCxnSpPr>
        <xdr:cNvPr id="128" name="直線コネクタ 127"/>
        <xdr:cNvCxnSpPr/>
      </xdr:nvCxnSpPr>
      <xdr:spPr>
        <a:xfrm flipV="1">
          <a:off x="14782800" y="23992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17272</xdr:rowOff>
    </xdr:from>
    <xdr:to>
      <xdr:col>73</xdr:col>
      <xdr:colOff>180975</xdr:colOff>
      <xdr:row>14</xdr:row>
      <xdr:rowOff>117856</xdr:rowOff>
    </xdr:to>
    <xdr:cxnSp macro="">
      <xdr:nvCxnSpPr>
        <xdr:cNvPr id="131" name="直線コネクタ 130"/>
        <xdr:cNvCxnSpPr/>
      </xdr:nvCxnSpPr>
      <xdr:spPr>
        <a:xfrm>
          <a:off x="13893800" y="24175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26416</xdr:rowOff>
    </xdr:to>
    <xdr:cxnSp macro="">
      <xdr:nvCxnSpPr>
        <xdr:cNvPr id="134" name="直線コネクタ 133"/>
        <xdr:cNvCxnSpPr/>
      </xdr:nvCxnSpPr>
      <xdr:spPr>
        <a:xfrm flipV="1">
          <a:off x="13004800" y="2417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119634</xdr:rowOff>
    </xdr:from>
    <xdr:to>
      <xdr:col>78</xdr:col>
      <xdr:colOff>120650</xdr:colOff>
      <xdr:row>14</xdr:row>
      <xdr:rowOff>49784</xdr:rowOff>
    </xdr:to>
    <xdr:sp macro="" textlink="">
      <xdr:nvSpPr>
        <xdr:cNvPr id="146" name="楕円 145"/>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59961</xdr:rowOff>
    </xdr:from>
    <xdr:ext cx="736600" cy="259045"/>
    <xdr:sp macro="" textlink="">
      <xdr:nvSpPr>
        <xdr:cNvPr id="147" name="テキスト ボックス 146"/>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67056</xdr:rowOff>
    </xdr:from>
    <xdr:to>
      <xdr:col>74</xdr:col>
      <xdr:colOff>31750</xdr:colOff>
      <xdr:row>14</xdr:row>
      <xdr:rowOff>168656</xdr:rowOff>
    </xdr:to>
    <xdr:sp macro="" textlink="">
      <xdr:nvSpPr>
        <xdr:cNvPr id="148" name="楕円 147"/>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7383</xdr:rowOff>
    </xdr:from>
    <xdr:ext cx="762000" cy="259045"/>
    <xdr:sp macro="" textlink="">
      <xdr:nvSpPr>
        <xdr:cNvPr id="149" name="テキスト ボックス 148"/>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50" name="楕円 149"/>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51" name="テキスト ボックス 150"/>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増加した要因は、窓口無料化の拡大に伴うこども医療費の増、私立保育園の新設及び増築に伴う教育・保育給付費の増等による。</a:t>
          </a:r>
        </a:p>
        <a:p>
          <a:r>
            <a:rPr kumimoji="1" lang="ja-JP" altLang="en-US" sz="1200">
              <a:latin typeface="ＭＳ Ｐゴシック" panose="020B0600070205080204" pitchFamily="50" charset="-128"/>
              <a:ea typeface="ＭＳ Ｐゴシック" panose="020B0600070205080204" pitchFamily="50" charset="-128"/>
            </a:rPr>
            <a:t>　少子高齢化、原油価格・物価高騰等の社会情勢を踏まえると、今後も子育て世帯への支援、障がい福祉、生活保護費等の増加が見込まれるため、動向を注視していく。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6" name="直線コネクタ 185"/>
        <xdr:cNvCxnSpPr/>
      </xdr:nvCxnSpPr>
      <xdr:spPr>
        <a:xfrm>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9" name="直線コネクタ 188"/>
        <xdr:cNvCxnSpPr/>
      </xdr:nvCxnSpPr>
      <xdr:spPr>
        <a:xfrm flipV="1">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16510</xdr:rowOff>
    </xdr:to>
    <xdr:cxnSp macro="">
      <xdr:nvCxnSpPr>
        <xdr:cNvPr id="192" name="直線コネクタ 191"/>
        <xdr:cNvCxnSpPr/>
      </xdr:nvCxnSpPr>
      <xdr:spPr>
        <a:xfrm flipV="1">
          <a:off x="2209800" y="9690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57</xdr:row>
      <xdr:rowOff>16510</xdr:rowOff>
    </xdr:to>
    <xdr:cxnSp macro="">
      <xdr:nvCxnSpPr>
        <xdr:cNvPr id="195" name="直線コネクタ 194"/>
        <xdr:cNvCxnSpPr/>
      </xdr:nvCxnSpPr>
      <xdr:spPr>
        <a:xfrm>
          <a:off x="1320800" y="9659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137160</xdr:rowOff>
    </xdr:from>
    <xdr:to>
      <xdr:col>11</xdr:col>
      <xdr:colOff>60325</xdr:colOff>
      <xdr:row>57</xdr:row>
      <xdr:rowOff>67310</xdr:rowOff>
    </xdr:to>
    <xdr:sp macro="" textlink="">
      <xdr:nvSpPr>
        <xdr:cNvPr id="211" name="楕円 210"/>
        <xdr:cNvSpPr/>
      </xdr:nvSpPr>
      <xdr:spPr>
        <a:xfrm>
          <a:off x="2159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212" name="テキスト ボックス 211"/>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増加した要因は、被保険者数の増に伴う後期高齢者医療費に係る繰出金の増、公共施設老朽化に伴う維持補修費の増等による。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今後は、公共施設等総合管理計画や学校施設長寿命化計画に基づく公共施設の更新により、維持補修費の削減を図る。</a:t>
          </a: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年度から大幅に減少している理由は、下水道事業特別会計及び簡易水道事業特別会計が、公営企業会計（法適）に移行したことに伴い、繰出金から補助費等へ振り替えたことによる。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44450</xdr:rowOff>
    </xdr:to>
    <xdr:cxnSp macro="">
      <xdr:nvCxnSpPr>
        <xdr:cNvPr id="247" name="直線コネクタ 246"/>
        <xdr:cNvCxnSpPr/>
      </xdr:nvCxnSpPr>
      <xdr:spPr>
        <a:xfrm>
          <a:off x="15671800" y="9385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6350</xdr:rowOff>
    </xdr:to>
    <xdr:cxnSp macro="">
      <xdr:nvCxnSpPr>
        <xdr:cNvPr id="250" name="直線コネクタ 249"/>
        <xdr:cNvCxnSpPr/>
      </xdr:nvCxnSpPr>
      <xdr:spPr>
        <a:xfrm flipV="1">
          <a:off x="14782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59</xdr:row>
      <xdr:rowOff>44450</xdr:rowOff>
    </xdr:to>
    <xdr:cxnSp macro="">
      <xdr:nvCxnSpPr>
        <xdr:cNvPr id="253" name="直線コネクタ 252"/>
        <xdr:cNvCxnSpPr/>
      </xdr:nvCxnSpPr>
      <xdr:spPr>
        <a:xfrm flipV="1">
          <a:off x="13893800" y="94361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57150</xdr:rowOff>
    </xdr:to>
    <xdr:cxnSp macro="">
      <xdr:nvCxnSpPr>
        <xdr:cNvPr id="256" name="直線コネクタ 255"/>
        <xdr:cNvCxnSpPr/>
      </xdr:nvCxnSpPr>
      <xdr:spPr>
        <a:xfrm flipV="1">
          <a:off x="130048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165100</xdr:rowOff>
    </xdr:from>
    <xdr:to>
      <xdr:col>82</xdr:col>
      <xdr:colOff>158750</xdr:colOff>
      <xdr:row>55</xdr:row>
      <xdr:rowOff>95250</xdr:rowOff>
    </xdr:to>
    <xdr:sp macro="" textlink="">
      <xdr:nvSpPr>
        <xdr:cNvPr id="266" name="楕円 265"/>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10177</xdr:rowOff>
    </xdr:from>
    <xdr:ext cx="762000" cy="259045"/>
    <xdr:sp macro="" textlink="">
      <xdr:nvSpPr>
        <xdr:cNvPr id="267"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8" name="楕円 267"/>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9" name="テキスト ボックス 268"/>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70" name="楕円 269"/>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71" name="テキスト ボックス 270"/>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2" name="楕円 271"/>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3" name="テキスト ボックス 272"/>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4" name="楕円 273"/>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5" name="テキスト ボックス 274"/>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増加した要因は、峡北広域行政事務組合や甲府地区広域行政事務組合等の一部事務組合への負担金の増等による。</a:t>
          </a:r>
        </a:p>
        <a:p>
          <a:r>
            <a:rPr kumimoji="1" lang="ja-JP" altLang="en-US" sz="1200">
              <a:latin typeface="ＭＳ Ｐゴシック" panose="020B0600070205080204" pitchFamily="50" charset="-128"/>
              <a:ea typeface="ＭＳ Ｐゴシック" panose="020B0600070205080204" pitchFamily="50" charset="-128"/>
            </a:rPr>
            <a:t>　今後について、公営企業会計に対する繰出金も比率を増加させている要因であるため、料金改定等を図る。</a:t>
          </a: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年度から大幅に増加している理由は、下水道事業特別会計及び簡易水道事業特別会計が、公営企業会計（法適）に移行したことに伴い、繰出金から補助費等へ振り替えたことによる。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97282</xdr:rowOff>
    </xdr:to>
    <xdr:cxnSp macro="">
      <xdr:nvCxnSpPr>
        <xdr:cNvPr id="305" name="直線コネクタ 304"/>
        <xdr:cNvCxnSpPr/>
      </xdr:nvCxnSpPr>
      <xdr:spPr>
        <a:xfrm>
          <a:off x="15671800" y="6386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133858</xdr:rowOff>
    </xdr:to>
    <xdr:cxnSp macro="">
      <xdr:nvCxnSpPr>
        <xdr:cNvPr id="308" name="直線コネクタ 307"/>
        <xdr:cNvCxnSpPr/>
      </xdr:nvCxnSpPr>
      <xdr:spPr>
        <a:xfrm flipV="1">
          <a:off x="14782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133858</xdr:rowOff>
    </xdr:to>
    <xdr:cxnSp macro="">
      <xdr:nvCxnSpPr>
        <xdr:cNvPr id="311" name="直線コネクタ 310"/>
        <xdr:cNvCxnSpPr/>
      </xdr:nvCxnSpPr>
      <xdr:spPr>
        <a:xfrm>
          <a:off x="13893800" y="62992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127000</xdr:rowOff>
    </xdr:to>
    <xdr:cxnSp macro="">
      <xdr:nvCxnSpPr>
        <xdr:cNvPr id="314" name="直線コネクタ 313"/>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4" name="楕円 323"/>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5"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6" name="楕円 325"/>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7" name="テキスト ボックス 326"/>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8" name="楕円 327"/>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9" name="テキスト ボックス 328"/>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1" name="テキスト ボックス 330"/>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2" name="楕円 331"/>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3" name="テキスト ボックス 332"/>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増加した要因は、過年度の既発債に係る償還終了に伴い、前年度より公債費は減少したものの、普通交付税の減、臨時財政対策債の減等により、経常一般財源等が減少したことによる。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や学校施設長寿命化計画に基づく公共施設の更新や、「次世代へつなぐ創造の森」を基本コンセプトとした都市公園の整備等、地方債を活用する事業を予定しているため、徐々に増加する可能性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56135</xdr:rowOff>
    </xdr:to>
    <xdr:cxnSp macro="">
      <xdr:nvCxnSpPr>
        <xdr:cNvPr id="363" name="直線コネクタ 362"/>
        <xdr:cNvCxnSpPr/>
      </xdr:nvCxnSpPr>
      <xdr:spPr>
        <a:xfrm>
          <a:off x="3987800" y="13253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165863</xdr:rowOff>
    </xdr:to>
    <xdr:cxnSp macro="">
      <xdr:nvCxnSpPr>
        <xdr:cNvPr id="366" name="直線コネクタ 365"/>
        <xdr:cNvCxnSpPr/>
      </xdr:nvCxnSpPr>
      <xdr:spPr>
        <a:xfrm flipV="1">
          <a:off x="3098800" y="132532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12700</xdr:rowOff>
    </xdr:to>
    <xdr:cxnSp macro="">
      <xdr:nvCxnSpPr>
        <xdr:cNvPr id="369" name="直線コネクタ 368"/>
        <xdr:cNvCxnSpPr/>
      </xdr:nvCxnSpPr>
      <xdr:spPr>
        <a:xfrm flipV="1">
          <a:off x="2209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17272</xdr:rowOff>
    </xdr:to>
    <xdr:cxnSp macro="">
      <xdr:nvCxnSpPr>
        <xdr:cNvPr id="372" name="直線コネクタ 371"/>
        <xdr:cNvCxnSpPr/>
      </xdr:nvCxnSpPr>
      <xdr:spPr>
        <a:xfrm flipV="1">
          <a:off x="1320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2" name="楕円 381"/>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148862</xdr:rowOff>
    </xdr:from>
    <xdr:ext cx="762000" cy="259045"/>
    <xdr:sp macro="" textlink="">
      <xdr:nvSpPr>
        <xdr:cNvPr id="383" name="公債費該当値テキスト"/>
        <xdr:cNvSpPr txBox="1"/>
      </xdr:nvSpPr>
      <xdr:spPr>
        <a:xfrm>
          <a:off x="4914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4" name="楕円 383"/>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5" name="テキスト ボックス 384"/>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6" name="楕円 385"/>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7" name="テキスト ボックス 386"/>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0" name="楕円 389"/>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1" name="テキスト ボックス 390"/>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経常経費充当一般財源等について、扶助費、補助費等、物件費の増等に伴い、公債費を除いて前年度より</a:t>
          </a:r>
          <a:r>
            <a:rPr kumimoji="1" lang="en-US" altLang="ja-JP" sz="1200">
              <a:latin typeface="ＭＳ Ｐゴシック" panose="020B0600070205080204" pitchFamily="50" charset="-128"/>
              <a:ea typeface="ＭＳ Ｐゴシック" panose="020B0600070205080204" pitchFamily="50" charset="-128"/>
            </a:rPr>
            <a:t>789</a:t>
          </a:r>
          <a:r>
            <a:rPr kumimoji="1" lang="ja-JP" altLang="en-US" sz="1200">
              <a:latin typeface="ＭＳ Ｐゴシック" panose="020B0600070205080204" pitchFamily="50" charset="-128"/>
              <a:ea typeface="ＭＳ Ｐゴシック" panose="020B0600070205080204" pitchFamily="50" charset="-128"/>
            </a:rPr>
            <a:t>百万円の増額となった。</a:t>
          </a:r>
        </a:p>
        <a:p>
          <a:r>
            <a:rPr kumimoji="1" lang="ja-JP" altLang="en-US" sz="1200">
              <a:latin typeface="ＭＳ Ｐゴシック" panose="020B0600070205080204" pitchFamily="50" charset="-128"/>
              <a:ea typeface="ＭＳ Ｐゴシック" panose="020B0600070205080204" pitchFamily="50" charset="-128"/>
            </a:rPr>
            <a:t>　経常一般財源等について、市税は増であるものの、普通交付税の減、臨時財政対策債の減等により、</a:t>
          </a:r>
          <a:r>
            <a:rPr kumimoji="1" lang="en-US" altLang="ja-JP" sz="1200">
              <a:latin typeface="ＭＳ Ｐゴシック" panose="020B0600070205080204" pitchFamily="50" charset="-128"/>
              <a:ea typeface="ＭＳ Ｐゴシック" panose="020B0600070205080204" pitchFamily="50" charset="-128"/>
            </a:rPr>
            <a:t>636</a:t>
          </a:r>
          <a:r>
            <a:rPr kumimoji="1" lang="ja-JP" altLang="en-US" sz="1200">
              <a:latin typeface="ＭＳ Ｐゴシック" panose="020B0600070205080204" pitchFamily="50" charset="-128"/>
              <a:ea typeface="ＭＳ Ｐゴシック" panose="020B0600070205080204" pitchFamily="50" charset="-128"/>
            </a:rPr>
            <a:t>百万円の減額となった。　</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化による業務効率化、公共施設の統廃合等により経常経費を削減すると共に、市税の収納率向上、企業誘致による税収確保等により経常収入となる自主財源の確保が課題である。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12700</xdr:rowOff>
    </xdr:from>
    <xdr:to>
      <xdr:col>82</xdr:col>
      <xdr:colOff>107950</xdr:colOff>
      <xdr:row>75</xdr:row>
      <xdr:rowOff>52705</xdr:rowOff>
    </xdr:to>
    <xdr:cxnSp macro="">
      <xdr:nvCxnSpPr>
        <xdr:cNvPr id="420" name="直線コネクタ 419"/>
        <xdr:cNvCxnSpPr/>
      </xdr:nvCxnSpPr>
      <xdr:spPr>
        <a:xfrm>
          <a:off x="15671800" y="12528550"/>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12700</xdr:rowOff>
    </xdr:from>
    <xdr:to>
      <xdr:col>78</xdr:col>
      <xdr:colOff>69850</xdr:colOff>
      <xdr:row>75</xdr:row>
      <xdr:rowOff>1270</xdr:rowOff>
    </xdr:to>
    <xdr:cxnSp macro="">
      <xdr:nvCxnSpPr>
        <xdr:cNvPr id="423" name="直線コネクタ 422"/>
        <xdr:cNvCxnSpPr/>
      </xdr:nvCxnSpPr>
      <xdr:spPr>
        <a:xfrm flipV="1">
          <a:off x="14782800" y="1252855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1270</xdr:rowOff>
    </xdr:to>
    <xdr:cxnSp macro="">
      <xdr:nvCxnSpPr>
        <xdr:cNvPr id="426" name="直線コネクタ 425"/>
        <xdr:cNvCxnSpPr/>
      </xdr:nvCxnSpPr>
      <xdr:spPr>
        <a:xfrm>
          <a:off x="13893800" y="12745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132715</xdr:rowOff>
    </xdr:from>
    <xdr:to>
      <xdr:col>69</xdr:col>
      <xdr:colOff>92075</xdr:colOff>
      <xdr:row>74</xdr:row>
      <xdr:rowOff>58420</xdr:rowOff>
    </xdr:to>
    <xdr:cxnSp macro="">
      <xdr:nvCxnSpPr>
        <xdr:cNvPr id="429" name="直線コネクタ 428"/>
        <xdr:cNvCxnSpPr/>
      </xdr:nvCxnSpPr>
      <xdr:spPr>
        <a:xfrm>
          <a:off x="13004800" y="1264856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xdr:rowOff>
    </xdr:from>
    <xdr:to>
      <xdr:col>82</xdr:col>
      <xdr:colOff>158750</xdr:colOff>
      <xdr:row>75</xdr:row>
      <xdr:rowOff>103505</xdr:rowOff>
    </xdr:to>
    <xdr:sp macro="" textlink="">
      <xdr:nvSpPr>
        <xdr:cNvPr id="439" name="楕円 438"/>
        <xdr:cNvSpPr/>
      </xdr:nvSpPr>
      <xdr:spPr>
        <a:xfrm>
          <a:off x="16459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18432</xdr:rowOff>
    </xdr:from>
    <xdr:ext cx="762000" cy="259045"/>
    <xdr:sp macro="" textlink="">
      <xdr:nvSpPr>
        <xdr:cNvPr id="440" name="公債費以外該当値テキスト"/>
        <xdr:cNvSpPr txBox="1"/>
      </xdr:nvSpPr>
      <xdr:spPr>
        <a:xfrm>
          <a:off x="16598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133350</xdr:rowOff>
    </xdr:from>
    <xdr:to>
      <xdr:col>78</xdr:col>
      <xdr:colOff>120650</xdr:colOff>
      <xdr:row>73</xdr:row>
      <xdr:rowOff>63500</xdr:rowOff>
    </xdr:to>
    <xdr:sp macro="" textlink="">
      <xdr:nvSpPr>
        <xdr:cNvPr id="441" name="楕円 440"/>
        <xdr:cNvSpPr/>
      </xdr:nvSpPr>
      <xdr:spPr>
        <a:xfrm>
          <a:off x="15621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73677</xdr:rowOff>
    </xdr:from>
    <xdr:ext cx="736600" cy="259045"/>
    <xdr:sp macro="" textlink="">
      <xdr:nvSpPr>
        <xdr:cNvPr id="442" name="テキスト ボックス 441"/>
        <xdr:cNvSpPr txBox="1"/>
      </xdr:nvSpPr>
      <xdr:spPr>
        <a:xfrm>
          <a:off x="15290800" y="1224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3" name="楕円 442"/>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44" name="テキスト ボックス 443"/>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45" name="楕円 444"/>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46" name="テキスト ボックス 445"/>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81915</xdr:rowOff>
    </xdr:from>
    <xdr:to>
      <xdr:col>65</xdr:col>
      <xdr:colOff>53975</xdr:colOff>
      <xdr:row>74</xdr:row>
      <xdr:rowOff>12065</xdr:rowOff>
    </xdr:to>
    <xdr:sp macro="" textlink="">
      <xdr:nvSpPr>
        <xdr:cNvPr id="447" name="楕円 446"/>
        <xdr:cNvSpPr/>
      </xdr:nvSpPr>
      <xdr:spPr>
        <a:xfrm>
          <a:off x="12954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22242</xdr:rowOff>
    </xdr:from>
    <xdr:ext cx="762000" cy="259045"/>
    <xdr:sp macro="" textlink="">
      <xdr:nvSpPr>
        <xdr:cNvPr id="448" name="テキスト ボックス 447"/>
        <xdr:cNvSpPr txBox="1"/>
      </xdr:nvSpPr>
      <xdr:spPr>
        <a:xfrm>
          <a:off x="12623800" y="123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97373</xdr:rowOff>
    </xdr:from>
    <xdr:to>
      <xdr:col>29</xdr:col>
      <xdr:colOff>127000</xdr:colOff>
      <xdr:row>18</xdr:row>
      <xdr:rowOff>108988</xdr:rowOff>
    </xdr:to>
    <xdr:cxnSp macro="">
      <xdr:nvCxnSpPr>
        <xdr:cNvPr id="54" name="直線コネクタ 53"/>
        <xdr:cNvCxnSpPr/>
      </xdr:nvCxnSpPr>
      <xdr:spPr bwMode="auto">
        <a:xfrm flipV="1">
          <a:off x="5003800" y="3231098"/>
          <a:ext cx="6477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108988</xdr:rowOff>
    </xdr:from>
    <xdr:to>
      <xdr:col>26</xdr:col>
      <xdr:colOff>50800</xdr:colOff>
      <xdr:row>18</xdr:row>
      <xdr:rowOff>130863</xdr:rowOff>
    </xdr:to>
    <xdr:cxnSp macro="">
      <xdr:nvCxnSpPr>
        <xdr:cNvPr id="57" name="直線コネクタ 56"/>
        <xdr:cNvCxnSpPr/>
      </xdr:nvCxnSpPr>
      <xdr:spPr bwMode="auto">
        <a:xfrm flipV="1">
          <a:off x="4305300" y="3242713"/>
          <a:ext cx="698500" cy="2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130863</xdr:rowOff>
    </xdr:from>
    <xdr:to>
      <xdr:col>22</xdr:col>
      <xdr:colOff>114300</xdr:colOff>
      <xdr:row>18</xdr:row>
      <xdr:rowOff>145836</xdr:rowOff>
    </xdr:to>
    <xdr:cxnSp macro="">
      <xdr:nvCxnSpPr>
        <xdr:cNvPr id="60" name="直線コネクタ 59"/>
        <xdr:cNvCxnSpPr/>
      </xdr:nvCxnSpPr>
      <xdr:spPr bwMode="auto">
        <a:xfrm flipV="1">
          <a:off x="3606800" y="326458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145836</xdr:rowOff>
    </xdr:from>
    <xdr:to>
      <xdr:col>18</xdr:col>
      <xdr:colOff>177800</xdr:colOff>
      <xdr:row>18</xdr:row>
      <xdr:rowOff>151336</xdr:rowOff>
    </xdr:to>
    <xdr:cxnSp macro="">
      <xdr:nvCxnSpPr>
        <xdr:cNvPr id="63" name="直線コネクタ 62"/>
        <xdr:cNvCxnSpPr/>
      </xdr:nvCxnSpPr>
      <xdr:spPr bwMode="auto">
        <a:xfrm flipV="1">
          <a:off x="2908300" y="3279561"/>
          <a:ext cx="698500" cy="5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46573</xdr:rowOff>
    </xdr:from>
    <xdr:to>
      <xdr:col>29</xdr:col>
      <xdr:colOff>177800</xdr:colOff>
      <xdr:row>18</xdr:row>
      <xdr:rowOff>148172</xdr:rowOff>
    </xdr:to>
    <xdr:sp macro="" textlink="">
      <xdr:nvSpPr>
        <xdr:cNvPr id="73" name="楕円 72"/>
        <xdr:cNvSpPr/>
      </xdr:nvSpPr>
      <xdr:spPr bwMode="auto">
        <a:xfrm>
          <a:off x="5600700" y="31802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18650</xdr:rowOff>
    </xdr:from>
    <xdr:ext cx="762000" cy="259045"/>
    <xdr:sp macro="" textlink="">
      <xdr:nvSpPr>
        <xdr:cNvPr id="74" name="人口1人当たり決算額の推移該当値テキスト130"/>
        <xdr:cNvSpPr txBox="1"/>
      </xdr:nvSpPr>
      <xdr:spPr>
        <a:xfrm>
          <a:off x="5740400" y="31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58188</xdr:rowOff>
    </xdr:from>
    <xdr:to>
      <xdr:col>26</xdr:col>
      <xdr:colOff>101600</xdr:colOff>
      <xdr:row>18</xdr:row>
      <xdr:rowOff>159788</xdr:rowOff>
    </xdr:to>
    <xdr:sp macro="" textlink="">
      <xdr:nvSpPr>
        <xdr:cNvPr id="75" name="楕円 74"/>
        <xdr:cNvSpPr/>
      </xdr:nvSpPr>
      <xdr:spPr bwMode="auto">
        <a:xfrm>
          <a:off x="4953000" y="319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144565</xdr:rowOff>
    </xdr:from>
    <xdr:ext cx="736600" cy="259045"/>
    <xdr:sp macro="" textlink="">
      <xdr:nvSpPr>
        <xdr:cNvPr id="76" name="テキスト ボックス 75"/>
        <xdr:cNvSpPr txBox="1"/>
      </xdr:nvSpPr>
      <xdr:spPr>
        <a:xfrm>
          <a:off x="4622800" y="327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80062</xdr:rowOff>
    </xdr:from>
    <xdr:to>
      <xdr:col>22</xdr:col>
      <xdr:colOff>165100</xdr:colOff>
      <xdr:row>19</xdr:row>
      <xdr:rowOff>10213</xdr:rowOff>
    </xdr:to>
    <xdr:sp macro="" textlink="">
      <xdr:nvSpPr>
        <xdr:cNvPr id="77" name="楕円 76"/>
        <xdr:cNvSpPr/>
      </xdr:nvSpPr>
      <xdr:spPr bwMode="auto">
        <a:xfrm>
          <a:off x="4254500" y="321378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166440</xdr:rowOff>
    </xdr:from>
    <xdr:ext cx="762000" cy="259045"/>
    <xdr:sp macro="" textlink="">
      <xdr:nvSpPr>
        <xdr:cNvPr id="78" name="テキスト ボックス 77"/>
        <xdr:cNvSpPr txBox="1"/>
      </xdr:nvSpPr>
      <xdr:spPr>
        <a:xfrm>
          <a:off x="3924300" y="33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95036</xdr:rowOff>
    </xdr:from>
    <xdr:to>
      <xdr:col>19</xdr:col>
      <xdr:colOff>38100</xdr:colOff>
      <xdr:row>19</xdr:row>
      <xdr:rowOff>25186</xdr:rowOff>
    </xdr:to>
    <xdr:sp macro="" textlink="">
      <xdr:nvSpPr>
        <xdr:cNvPr id="79" name="楕円 78"/>
        <xdr:cNvSpPr/>
      </xdr:nvSpPr>
      <xdr:spPr bwMode="auto">
        <a:xfrm>
          <a:off x="3556000" y="32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9963</xdr:rowOff>
    </xdr:from>
    <xdr:ext cx="762000" cy="259045"/>
    <xdr:sp macro="" textlink="">
      <xdr:nvSpPr>
        <xdr:cNvPr id="80" name="テキスト ボックス 79"/>
        <xdr:cNvSpPr txBox="1"/>
      </xdr:nvSpPr>
      <xdr:spPr>
        <a:xfrm>
          <a:off x="3225800" y="331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100536</xdr:rowOff>
    </xdr:from>
    <xdr:to>
      <xdr:col>15</xdr:col>
      <xdr:colOff>101600</xdr:colOff>
      <xdr:row>19</xdr:row>
      <xdr:rowOff>30686</xdr:rowOff>
    </xdr:to>
    <xdr:sp macro="" textlink="">
      <xdr:nvSpPr>
        <xdr:cNvPr id="81" name="楕円 80"/>
        <xdr:cNvSpPr/>
      </xdr:nvSpPr>
      <xdr:spPr bwMode="auto">
        <a:xfrm>
          <a:off x="2857500" y="323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15463</xdr:rowOff>
    </xdr:from>
    <xdr:ext cx="762000" cy="259045"/>
    <xdr:sp macro="" textlink="">
      <xdr:nvSpPr>
        <xdr:cNvPr id="82" name="テキスト ボックス 81"/>
        <xdr:cNvSpPr txBox="1"/>
      </xdr:nvSpPr>
      <xdr:spPr>
        <a:xfrm>
          <a:off x="2527300" y="332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338259</xdr:rowOff>
    </xdr:from>
    <xdr:to>
      <xdr:col>29</xdr:col>
      <xdr:colOff>127000</xdr:colOff>
      <xdr:row>36</xdr:row>
      <xdr:rowOff>3164</xdr:rowOff>
    </xdr:to>
    <xdr:cxnSp macro="">
      <xdr:nvCxnSpPr>
        <xdr:cNvPr id="117" name="直線コネクタ 116"/>
        <xdr:cNvCxnSpPr/>
      </xdr:nvCxnSpPr>
      <xdr:spPr bwMode="auto">
        <a:xfrm flipV="1">
          <a:off x="5003800" y="6948609"/>
          <a:ext cx="6477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327351</xdr:rowOff>
    </xdr:from>
    <xdr:to>
      <xdr:col>26</xdr:col>
      <xdr:colOff>50800</xdr:colOff>
      <xdr:row>36</xdr:row>
      <xdr:rowOff>3164</xdr:rowOff>
    </xdr:to>
    <xdr:cxnSp macro="">
      <xdr:nvCxnSpPr>
        <xdr:cNvPr id="120" name="直線コネクタ 119"/>
        <xdr:cNvCxnSpPr/>
      </xdr:nvCxnSpPr>
      <xdr:spPr bwMode="auto">
        <a:xfrm>
          <a:off x="4305300" y="6937701"/>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232156</xdr:rowOff>
    </xdr:from>
    <xdr:to>
      <xdr:col>22</xdr:col>
      <xdr:colOff>114300</xdr:colOff>
      <xdr:row>35</xdr:row>
      <xdr:rowOff>327351</xdr:rowOff>
    </xdr:to>
    <xdr:cxnSp macro="">
      <xdr:nvCxnSpPr>
        <xdr:cNvPr id="123" name="直線コネクタ 122"/>
        <xdr:cNvCxnSpPr/>
      </xdr:nvCxnSpPr>
      <xdr:spPr bwMode="auto">
        <a:xfrm>
          <a:off x="3606800" y="6842506"/>
          <a:ext cx="698500" cy="9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232156</xdr:rowOff>
    </xdr:from>
    <xdr:to>
      <xdr:col>18</xdr:col>
      <xdr:colOff>177800</xdr:colOff>
      <xdr:row>35</xdr:row>
      <xdr:rowOff>257988</xdr:rowOff>
    </xdr:to>
    <xdr:cxnSp macro="">
      <xdr:nvCxnSpPr>
        <xdr:cNvPr id="126" name="直線コネクタ 125"/>
        <xdr:cNvCxnSpPr/>
      </xdr:nvCxnSpPr>
      <xdr:spPr bwMode="auto">
        <a:xfrm flipV="1">
          <a:off x="2908300" y="6842506"/>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287459</xdr:rowOff>
    </xdr:from>
    <xdr:to>
      <xdr:col>29</xdr:col>
      <xdr:colOff>177800</xdr:colOff>
      <xdr:row>36</xdr:row>
      <xdr:rowOff>46159</xdr:rowOff>
    </xdr:to>
    <xdr:sp macro="" textlink="">
      <xdr:nvSpPr>
        <xdr:cNvPr id="136" name="楕円 135"/>
        <xdr:cNvSpPr/>
      </xdr:nvSpPr>
      <xdr:spPr bwMode="auto">
        <a:xfrm>
          <a:off x="5600700" y="689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259536</xdr:rowOff>
    </xdr:from>
    <xdr:ext cx="762000" cy="259045"/>
    <xdr:sp macro="" textlink="">
      <xdr:nvSpPr>
        <xdr:cNvPr id="137" name="人口1人当たり決算額の推移該当値テキスト445"/>
        <xdr:cNvSpPr txBox="1"/>
      </xdr:nvSpPr>
      <xdr:spPr>
        <a:xfrm>
          <a:off x="5740400" y="686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295264</xdr:rowOff>
    </xdr:from>
    <xdr:to>
      <xdr:col>26</xdr:col>
      <xdr:colOff>101600</xdr:colOff>
      <xdr:row>36</xdr:row>
      <xdr:rowOff>53964</xdr:rowOff>
    </xdr:to>
    <xdr:sp macro="" textlink="">
      <xdr:nvSpPr>
        <xdr:cNvPr id="138" name="楕円 137"/>
        <xdr:cNvSpPr/>
      </xdr:nvSpPr>
      <xdr:spPr bwMode="auto">
        <a:xfrm>
          <a:off x="4953000" y="690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38741</xdr:rowOff>
    </xdr:from>
    <xdr:ext cx="736600" cy="259045"/>
    <xdr:sp macro="" textlink="">
      <xdr:nvSpPr>
        <xdr:cNvPr id="139" name="テキスト ボックス 138"/>
        <xdr:cNvSpPr txBox="1"/>
      </xdr:nvSpPr>
      <xdr:spPr>
        <a:xfrm>
          <a:off x="4622800" y="699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276551</xdr:rowOff>
    </xdr:from>
    <xdr:to>
      <xdr:col>22</xdr:col>
      <xdr:colOff>165100</xdr:colOff>
      <xdr:row>36</xdr:row>
      <xdr:rowOff>35251</xdr:rowOff>
    </xdr:to>
    <xdr:sp macro="" textlink="">
      <xdr:nvSpPr>
        <xdr:cNvPr id="140" name="楕円 139"/>
        <xdr:cNvSpPr/>
      </xdr:nvSpPr>
      <xdr:spPr bwMode="auto">
        <a:xfrm>
          <a:off x="4254500" y="68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20028</xdr:rowOff>
    </xdr:from>
    <xdr:ext cx="762000" cy="259045"/>
    <xdr:sp macro="" textlink="">
      <xdr:nvSpPr>
        <xdr:cNvPr id="141" name="テキスト ボックス 140"/>
        <xdr:cNvSpPr txBox="1"/>
      </xdr:nvSpPr>
      <xdr:spPr>
        <a:xfrm>
          <a:off x="3924300" y="697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181356</xdr:rowOff>
    </xdr:from>
    <xdr:to>
      <xdr:col>19</xdr:col>
      <xdr:colOff>38100</xdr:colOff>
      <xdr:row>35</xdr:row>
      <xdr:rowOff>282956</xdr:rowOff>
    </xdr:to>
    <xdr:sp macro="" textlink="">
      <xdr:nvSpPr>
        <xdr:cNvPr id="142" name="楕円 141"/>
        <xdr:cNvSpPr/>
      </xdr:nvSpPr>
      <xdr:spPr bwMode="auto">
        <a:xfrm>
          <a:off x="3556000" y="67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293133</xdr:rowOff>
    </xdr:from>
    <xdr:ext cx="762000" cy="259045"/>
    <xdr:sp macro="" textlink="">
      <xdr:nvSpPr>
        <xdr:cNvPr id="143" name="テキスト ボックス 142"/>
        <xdr:cNvSpPr txBox="1"/>
      </xdr:nvSpPr>
      <xdr:spPr>
        <a:xfrm>
          <a:off x="3225800" y="65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207188</xdr:rowOff>
    </xdr:from>
    <xdr:to>
      <xdr:col>15</xdr:col>
      <xdr:colOff>101600</xdr:colOff>
      <xdr:row>35</xdr:row>
      <xdr:rowOff>308788</xdr:rowOff>
    </xdr:to>
    <xdr:sp macro="" textlink="">
      <xdr:nvSpPr>
        <xdr:cNvPr id="144" name="楕円 143"/>
        <xdr:cNvSpPr/>
      </xdr:nvSpPr>
      <xdr:spPr bwMode="auto">
        <a:xfrm>
          <a:off x="28575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318965</xdr:rowOff>
    </xdr:from>
    <xdr:ext cx="762000" cy="259045"/>
    <xdr:sp macro="" textlink="">
      <xdr:nvSpPr>
        <xdr:cNvPr id="145" name="テキスト ボックス 144"/>
        <xdr:cNvSpPr txBox="1"/>
      </xdr:nvSpPr>
      <xdr:spPr>
        <a:xfrm>
          <a:off x="2527300" y="65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76,598
75,239
71.95
33,948,483
31,780,315
1,780,099
17,648,016
21,573,411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14122</xdr:rowOff>
    </xdr:from>
    <xdr:to>
      <xdr:col>24</xdr:col>
      <xdr:colOff>63500</xdr:colOff>
      <xdr:row>37</xdr:row>
      <xdr:rowOff>27705</xdr:rowOff>
    </xdr:to>
    <xdr:cxnSp macro="">
      <xdr:nvCxnSpPr>
        <xdr:cNvPr id="61" name="直線コネクタ 60"/>
        <xdr:cNvCxnSpPr/>
      </xdr:nvCxnSpPr>
      <xdr:spPr>
        <a:xfrm flipV="1">
          <a:off x="3797300" y="6357772"/>
          <a:ext cx="8382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27705</xdr:rowOff>
    </xdr:from>
    <xdr:to>
      <xdr:col>19</xdr:col>
      <xdr:colOff>177800</xdr:colOff>
      <xdr:row>37</xdr:row>
      <xdr:rowOff>74282</xdr:rowOff>
    </xdr:to>
    <xdr:cxnSp macro="">
      <xdr:nvCxnSpPr>
        <xdr:cNvPr id="64" name="直線コネクタ 63"/>
        <xdr:cNvCxnSpPr/>
      </xdr:nvCxnSpPr>
      <xdr:spPr>
        <a:xfrm flipV="1">
          <a:off x="2908300" y="6371355"/>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74282</xdr:rowOff>
    </xdr:from>
    <xdr:to>
      <xdr:col>15</xdr:col>
      <xdr:colOff>50800</xdr:colOff>
      <xdr:row>38</xdr:row>
      <xdr:rowOff>112973</xdr:rowOff>
    </xdr:to>
    <xdr:cxnSp macro="">
      <xdr:nvCxnSpPr>
        <xdr:cNvPr id="67" name="直線コネクタ 66"/>
        <xdr:cNvCxnSpPr/>
      </xdr:nvCxnSpPr>
      <xdr:spPr>
        <a:xfrm flipV="1">
          <a:off x="2019300" y="6417932"/>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112973</xdr:rowOff>
    </xdr:from>
    <xdr:to>
      <xdr:col>10</xdr:col>
      <xdr:colOff>114300</xdr:colOff>
      <xdr:row>38</xdr:row>
      <xdr:rowOff>116954</xdr:rowOff>
    </xdr:to>
    <xdr:cxnSp macro="">
      <xdr:nvCxnSpPr>
        <xdr:cNvPr id="70" name="直線コネクタ 69"/>
        <xdr:cNvCxnSpPr/>
      </xdr:nvCxnSpPr>
      <xdr:spPr>
        <a:xfrm flipV="1">
          <a:off x="1130300" y="662807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134772</xdr:rowOff>
    </xdr:from>
    <xdr:to>
      <xdr:col>24</xdr:col>
      <xdr:colOff>114300</xdr:colOff>
      <xdr:row>37</xdr:row>
      <xdr:rowOff>64922</xdr:rowOff>
    </xdr:to>
    <xdr:sp macro="" textlink="">
      <xdr:nvSpPr>
        <xdr:cNvPr id="80" name="楕円 79"/>
        <xdr:cNvSpPr/>
      </xdr:nvSpPr>
      <xdr:spPr>
        <a:xfrm>
          <a:off x="45847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113199</xdr:rowOff>
    </xdr:from>
    <xdr:ext cx="534377" cy="259045"/>
    <xdr:sp macro="" textlink="">
      <xdr:nvSpPr>
        <xdr:cNvPr id="81" name="人件費該当値テキスト"/>
        <xdr:cNvSpPr txBox="1"/>
      </xdr:nvSpPr>
      <xdr:spPr>
        <a:xfrm>
          <a:off x="4686300" y="62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148355</xdr:rowOff>
    </xdr:from>
    <xdr:to>
      <xdr:col>20</xdr:col>
      <xdr:colOff>38100</xdr:colOff>
      <xdr:row>37</xdr:row>
      <xdr:rowOff>78505</xdr:rowOff>
    </xdr:to>
    <xdr:sp macro="" textlink="">
      <xdr:nvSpPr>
        <xdr:cNvPr id="82" name="楕円 81"/>
        <xdr:cNvSpPr/>
      </xdr:nvSpPr>
      <xdr:spPr>
        <a:xfrm>
          <a:off x="3746500" y="63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69632</xdr:rowOff>
    </xdr:from>
    <xdr:ext cx="534377" cy="259045"/>
    <xdr:sp macro="" textlink="">
      <xdr:nvSpPr>
        <xdr:cNvPr id="83" name="テキスト ボックス 82"/>
        <xdr:cNvSpPr txBox="1"/>
      </xdr:nvSpPr>
      <xdr:spPr>
        <a:xfrm>
          <a:off x="3530111" y="64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23482</xdr:rowOff>
    </xdr:from>
    <xdr:to>
      <xdr:col>15</xdr:col>
      <xdr:colOff>101600</xdr:colOff>
      <xdr:row>37</xdr:row>
      <xdr:rowOff>125082</xdr:rowOff>
    </xdr:to>
    <xdr:sp macro="" textlink="">
      <xdr:nvSpPr>
        <xdr:cNvPr id="84" name="楕円 83"/>
        <xdr:cNvSpPr/>
      </xdr:nvSpPr>
      <xdr:spPr>
        <a:xfrm>
          <a:off x="2857500" y="63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116209</xdr:rowOff>
    </xdr:from>
    <xdr:ext cx="534377" cy="259045"/>
    <xdr:sp macro="" textlink="">
      <xdr:nvSpPr>
        <xdr:cNvPr id="85" name="テキスト ボックス 84"/>
        <xdr:cNvSpPr txBox="1"/>
      </xdr:nvSpPr>
      <xdr:spPr>
        <a:xfrm>
          <a:off x="2641111" y="64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62173</xdr:rowOff>
    </xdr:from>
    <xdr:to>
      <xdr:col>10</xdr:col>
      <xdr:colOff>165100</xdr:colOff>
      <xdr:row>38</xdr:row>
      <xdr:rowOff>163773</xdr:rowOff>
    </xdr:to>
    <xdr:sp macro="" textlink="">
      <xdr:nvSpPr>
        <xdr:cNvPr id="86" name="楕円 85"/>
        <xdr:cNvSpPr/>
      </xdr:nvSpPr>
      <xdr:spPr>
        <a:xfrm>
          <a:off x="1968500" y="65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154900</xdr:rowOff>
    </xdr:from>
    <xdr:ext cx="534377" cy="259045"/>
    <xdr:sp macro="" textlink="">
      <xdr:nvSpPr>
        <xdr:cNvPr id="87" name="テキスト ボックス 86"/>
        <xdr:cNvSpPr txBox="1"/>
      </xdr:nvSpPr>
      <xdr:spPr>
        <a:xfrm>
          <a:off x="1752111" y="66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66154</xdr:rowOff>
    </xdr:from>
    <xdr:to>
      <xdr:col>6</xdr:col>
      <xdr:colOff>38100</xdr:colOff>
      <xdr:row>38</xdr:row>
      <xdr:rowOff>167754</xdr:rowOff>
    </xdr:to>
    <xdr:sp macro="" textlink="">
      <xdr:nvSpPr>
        <xdr:cNvPr id="88" name="楕円 87"/>
        <xdr:cNvSpPr/>
      </xdr:nvSpPr>
      <xdr:spPr>
        <a:xfrm>
          <a:off x="1079500" y="65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158881</xdr:rowOff>
    </xdr:from>
    <xdr:ext cx="534377" cy="259045"/>
    <xdr:sp macro="" textlink="">
      <xdr:nvSpPr>
        <xdr:cNvPr id="89" name="テキスト ボックス 88"/>
        <xdr:cNvSpPr txBox="1"/>
      </xdr:nvSpPr>
      <xdr:spPr>
        <a:xfrm>
          <a:off x="863111" y="66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169385</xdr:rowOff>
    </xdr:from>
    <xdr:to>
      <xdr:col>24</xdr:col>
      <xdr:colOff>63500</xdr:colOff>
      <xdr:row>58</xdr:row>
      <xdr:rowOff>2463</xdr:rowOff>
    </xdr:to>
    <xdr:cxnSp macro="">
      <xdr:nvCxnSpPr>
        <xdr:cNvPr id="121" name="直線コネクタ 120"/>
        <xdr:cNvCxnSpPr/>
      </xdr:nvCxnSpPr>
      <xdr:spPr>
        <a:xfrm flipV="1">
          <a:off x="3797300" y="9942035"/>
          <a:ext cx="8382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2463</xdr:rowOff>
    </xdr:from>
    <xdr:to>
      <xdr:col>19</xdr:col>
      <xdr:colOff>177800</xdr:colOff>
      <xdr:row>58</xdr:row>
      <xdr:rowOff>78762</xdr:rowOff>
    </xdr:to>
    <xdr:cxnSp macro="">
      <xdr:nvCxnSpPr>
        <xdr:cNvPr id="124" name="直線コネクタ 123"/>
        <xdr:cNvCxnSpPr/>
      </xdr:nvCxnSpPr>
      <xdr:spPr>
        <a:xfrm flipV="1">
          <a:off x="2908300" y="9946563"/>
          <a:ext cx="8890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13546</xdr:rowOff>
    </xdr:from>
    <xdr:to>
      <xdr:col>15</xdr:col>
      <xdr:colOff>50800</xdr:colOff>
      <xdr:row>58</xdr:row>
      <xdr:rowOff>78762</xdr:rowOff>
    </xdr:to>
    <xdr:cxnSp macro="">
      <xdr:nvCxnSpPr>
        <xdr:cNvPr id="127" name="直線コネクタ 126"/>
        <xdr:cNvCxnSpPr/>
      </xdr:nvCxnSpPr>
      <xdr:spPr>
        <a:xfrm>
          <a:off x="2019300" y="9957646"/>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13546</xdr:rowOff>
    </xdr:from>
    <xdr:to>
      <xdr:col>10</xdr:col>
      <xdr:colOff>114300</xdr:colOff>
      <xdr:row>58</xdr:row>
      <xdr:rowOff>33880</xdr:rowOff>
    </xdr:to>
    <xdr:cxnSp macro="">
      <xdr:nvCxnSpPr>
        <xdr:cNvPr id="130" name="直線コネクタ 129"/>
        <xdr:cNvCxnSpPr/>
      </xdr:nvCxnSpPr>
      <xdr:spPr>
        <a:xfrm flipV="1">
          <a:off x="1130300" y="9957646"/>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118585</xdr:rowOff>
    </xdr:from>
    <xdr:to>
      <xdr:col>24</xdr:col>
      <xdr:colOff>114300</xdr:colOff>
      <xdr:row>58</xdr:row>
      <xdr:rowOff>48735</xdr:rowOff>
    </xdr:to>
    <xdr:sp macro="" textlink="">
      <xdr:nvSpPr>
        <xdr:cNvPr id="140" name="楕円 139"/>
        <xdr:cNvSpPr/>
      </xdr:nvSpPr>
      <xdr:spPr>
        <a:xfrm>
          <a:off x="4584700" y="98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33512</xdr:rowOff>
    </xdr:from>
    <xdr:ext cx="534377" cy="259045"/>
    <xdr:sp macro="" textlink="">
      <xdr:nvSpPr>
        <xdr:cNvPr id="141" name="物件費該当値テキスト"/>
        <xdr:cNvSpPr txBox="1"/>
      </xdr:nvSpPr>
      <xdr:spPr>
        <a:xfrm>
          <a:off x="4686300" y="98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123113</xdr:rowOff>
    </xdr:from>
    <xdr:to>
      <xdr:col>20</xdr:col>
      <xdr:colOff>38100</xdr:colOff>
      <xdr:row>58</xdr:row>
      <xdr:rowOff>53263</xdr:rowOff>
    </xdr:to>
    <xdr:sp macro="" textlink="">
      <xdr:nvSpPr>
        <xdr:cNvPr id="142" name="楕円 141"/>
        <xdr:cNvSpPr/>
      </xdr:nvSpPr>
      <xdr:spPr>
        <a:xfrm>
          <a:off x="3746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44390</xdr:rowOff>
    </xdr:from>
    <xdr:ext cx="534377" cy="259045"/>
    <xdr:sp macro="" textlink="">
      <xdr:nvSpPr>
        <xdr:cNvPr id="143" name="テキスト ボックス 142"/>
        <xdr:cNvSpPr txBox="1"/>
      </xdr:nvSpPr>
      <xdr:spPr>
        <a:xfrm>
          <a:off x="3530111" y="99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27962</xdr:rowOff>
    </xdr:from>
    <xdr:to>
      <xdr:col>15</xdr:col>
      <xdr:colOff>101600</xdr:colOff>
      <xdr:row>58</xdr:row>
      <xdr:rowOff>129562</xdr:rowOff>
    </xdr:to>
    <xdr:sp macro="" textlink="">
      <xdr:nvSpPr>
        <xdr:cNvPr id="144" name="楕円 143"/>
        <xdr:cNvSpPr/>
      </xdr:nvSpPr>
      <xdr:spPr>
        <a:xfrm>
          <a:off x="2857500" y="99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120689</xdr:rowOff>
    </xdr:from>
    <xdr:ext cx="534377" cy="259045"/>
    <xdr:sp macro="" textlink="">
      <xdr:nvSpPr>
        <xdr:cNvPr id="145" name="テキスト ボックス 144"/>
        <xdr:cNvSpPr txBox="1"/>
      </xdr:nvSpPr>
      <xdr:spPr>
        <a:xfrm>
          <a:off x="2641111" y="100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134196</xdr:rowOff>
    </xdr:from>
    <xdr:to>
      <xdr:col>10</xdr:col>
      <xdr:colOff>165100</xdr:colOff>
      <xdr:row>58</xdr:row>
      <xdr:rowOff>64346</xdr:rowOff>
    </xdr:to>
    <xdr:sp macro="" textlink="">
      <xdr:nvSpPr>
        <xdr:cNvPr id="146" name="楕円 145"/>
        <xdr:cNvSpPr/>
      </xdr:nvSpPr>
      <xdr:spPr>
        <a:xfrm>
          <a:off x="1968500" y="99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55473</xdr:rowOff>
    </xdr:from>
    <xdr:ext cx="534377" cy="259045"/>
    <xdr:sp macro="" textlink="">
      <xdr:nvSpPr>
        <xdr:cNvPr id="147" name="テキスト ボックス 146"/>
        <xdr:cNvSpPr txBox="1"/>
      </xdr:nvSpPr>
      <xdr:spPr>
        <a:xfrm>
          <a:off x="1752111" y="99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154530</xdr:rowOff>
    </xdr:from>
    <xdr:to>
      <xdr:col>6</xdr:col>
      <xdr:colOff>38100</xdr:colOff>
      <xdr:row>58</xdr:row>
      <xdr:rowOff>84680</xdr:rowOff>
    </xdr:to>
    <xdr:sp macro="" textlink="">
      <xdr:nvSpPr>
        <xdr:cNvPr id="148" name="楕円 147"/>
        <xdr:cNvSpPr/>
      </xdr:nvSpPr>
      <xdr:spPr>
        <a:xfrm>
          <a:off x="1079500" y="99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101207</xdr:rowOff>
    </xdr:from>
    <xdr:ext cx="534377" cy="259045"/>
    <xdr:sp macro="" textlink="">
      <xdr:nvSpPr>
        <xdr:cNvPr id="149" name="テキスト ボックス 148"/>
        <xdr:cNvSpPr txBox="1"/>
      </xdr:nvSpPr>
      <xdr:spPr>
        <a:xfrm>
          <a:off x="863111" y="97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168199</xdr:rowOff>
    </xdr:from>
    <xdr:to>
      <xdr:col>24</xdr:col>
      <xdr:colOff>63500</xdr:colOff>
      <xdr:row>79</xdr:row>
      <xdr:rowOff>5969</xdr:rowOff>
    </xdr:to>
    <xdr:cxnSp macro="">
      <xdr:nvCxnSpPr>
        <xdr:cNvPr id="178" name="直線コネクタ 177"/>
        <xdr:cNvCxnSpPr/>
      </xdr:nvCxnSpPr>
      <xdr:spPr>
        <a:xfrm flipV="1">
          <a:off x="3797300" y="13541299"/>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5969</xdr:rowOff>
    </xdr:from>
    <xdr:to>
      <xdr:col>19</xdr:col>
      <xdr:colOff>177800</xdr:colOff>
      <xdr:row>79</xdr:row>
      <xdr:rowOff>7150</xdr:rowOff>
    </xdr:to>
    <xdr:cxnSp macro="">
      <xdr:nvCxnSpPr>
        <xdr:cNvPr id="181" name="直線コネクタ 180"/>
        <xdr:cNvCxnSpPr/>
      </xdr:nvCxnSpPr>
      <xdr:spPr>
        <a:xfrm flipV="1">
          <a:off x="2908300" y="135505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7150</xdr:rowOff>
    </xdr:from>
    <xdr:to>
      <xdr:col>15</xdr:col>
      <xdr:colOff>50800</xdr:colOff>
      <xdr:row>79</xdr:row>
      <xdr:rowOff>10198</xdr:rowOff>
    </xdr:to>
    <xdr:cxnSp macro="">
      <xdr:nvCxnSpPr>
        <xdr:cNvPr id="184" name="直線コネクタ 183"/>
        <xdr:cNvCxnSpPr/>
      </xdr:nvCxnSpPr>
      <xdr:spPr>
        <a:xfrm flipV="1">
          <a:off x="2019300" y="135517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10198</xdr:rowOff>
    </xdr:from>
    <xdr:to>
      <xdr:col>10</xdr:col>
      <xdr:colOff>114300</xdr:colOff>
      <xdr:row>79</xdr:row>
      <xdr:rowOff>17818</xdr:rowOff>
    </xdr:to>
    <xdr:cxnSp macro="">
      <xdr:nvCxnSpPr>
        <xdr:cNvPr id="187" name="直線コネクタ 186"/>
        <xdr:cNvCxnSpPr/>
      </xdr:nvCxnSpPr>
      <xdr:spPr>
        <a:xfrm flipV="1">
          <a:off x="1130300" y="1355474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117399</xdr:rowOff>
    </xdr:from>
    <xdr:to>
      <xdr:col>24</xdr:col>
      <xdr:colOff>114300</xdr:colOff>
      <xdr:row>79</xdr:row>
      <xdr:rowOff>47549</xdr:rowOff>
    </xdr:to>
    <xdr:sp macro="" textlink="">
      <xdr:nvSpPr>
        <xdr:cNvPr id="197" name="楕円 196"/>
        <xdr:cNvSpPr/>
      </xdr:nvSpPr>
      <xdr:spPr>
        <a:xfrm>
          <a:off x="45847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32326</xdr:rowOff>
    </xdr:from>
    <xdr:ext cx="469744" cy="259045"/>
    <xdr:sp macro="" textlink="">
      <xdr:nvSpPr>
        <xdr:cNvPr id="198" name="維持補修費該当値テキスト"/>
        <xdr:cNvSpPr txBox="1"/>
      </xdr:nvSpPr>
      <xdr:spPr>
        <a:xfrm>
          <a:off x="4686300" y="1340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126619</xdr:rowOff>
    </xdr:from>
    <xdr:to>
      <xdr:col>20</xdr:col>
      <xdr:colOff>38100</xdr:colOff>
      <xdr:row>79</xdr:row>
      <xdr:rowOff>56769</xdr:rowOff>
    </xdr:to>
    <xdr:sp macro="" textlink="">
      <xdr:nvSpPr>
        <xdr:cNvPr id="199" name="楕円 198"/>
        <xdr:cNvSpPr/>
      </xdr:nvSpPr>
      <xdr:spPr>
        <a:xfrm>
          <a:off x="3746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47896</xdr:rowOff>
    </xdr:from>
    <xdr:ext cx="469744" cy="259045"/>
    <xdr:sp macro="" textlink="">
      <xdr:nvSpPr>
        <xdr:cNvPr id="200" name="テキスト ボックス 199"/>
        <xdr:cNvSpPr txBox="1"/>
      </xdr:nvSpPr>
      <xdr:spPr>
        <a:xfrm>
          <a:off x="3562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127800</xdr:rowOff>
    </xdr:from>
    <xdr:to>
      <xdr:col>15</xdr:col>
      <xdr:colOff>101600</xdr:colOff>
      <xdr:row>79</xdr:row>
      <xdr:rowOff>57950</xdr:rowOff>
    </xdr:to>
    <xdr:sp macro="" textlink="">
      <xdr:nvSpPr>
        <xdr:cNvPr id="201" name="楕円 200"/>
        <xdr:cNvSpPr/>
      </xdr:nvSpPr>
      <xdr:spPr>
        <a:xfrm>
          <a:off x="2857500" y="135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49077</xdr:rowOff>
    </xdr:from>
    <xdr:ext cx="378565" cy="259045"/>
    <xdr:sp macro="" textlink="">
      <xdr:nvSpPr>
        <xdr:cNvPr id="202" name="テキスト ボックス 201"/>
        <xdr:cNvSpPr txBox="1"/>
      </xdr:nvSpPr>
      <xdr:spPr>
        <a:xfrm>
          <a:off x="2719017" y="13593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130848</xdr:rowOff>
    </xdr:from>
    <xdr:to>
      <xdr:col>10</xdr:col>
      <xdr:colOff>165100</xdr:colOff>
      <xdr:row>79</xdr:row>
      <xdr:rowOff>60998</xdr:rowOff>
    </xdr:to>
    <xdr:sp macro="" textlink="">
      <xdr:nvSpPr>
        <xdr:cNvPr id="203" name="楕円 202"/>
        <xdr:cNvSpPr/>
      </xdr:nvSpPr>
      <xdr:spPr>
        <a:xfrm>
          <a:off x="1968500" y="13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52125</xdr:rowOff>
    </xdr:from>
    <xdr:ext cx="378565" cy="259045"/>
    <xdr:sp macro="" textlink="">
      <xdr:nvSpPr>
        <xdr:cNvPr id="204" name="テキスト ボックス 203"/>
        <xdr:cNvSpPr txBox="1"/>
      </xdr:nvSpPr>
      <xdr:spPr>
        <a:xfrm>
          <a:off x="1830017" y="1359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138468</xdr:rowOff>
    </xdr:from>
    <xdr:to>
      <xdr:col>6</xdr:col>
      <xdr:colOff>38100</xdr:colOff>
      <xdr:row>79</xdr:row>
      <xdr:rowOff>68618</xdr:rowOff>
    </xdr:to>
    <xdr:sp macro="" textlink="">
      <xdr:nvSpPr>
        <xdr:cNvPr id="205" name="楕円 204"/>
        <xdr:cNvSpPr/>
      </xdr:nvSpPr>
      <xdr:spPr>
        <a:xfrm>
          <a:off x="1079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59745</xdr:rowOff>
    </xdr:from>
    <xdr:ext cx="378565" cy="259045"/>
    <xdr:sp macro="" textlink="">
      <xdr:nvSpPr>
        <xdr:cNvPr id="206" name="テキスト ボックス 205"/>
        <xdr:cNvSpPr txBox="1"/>
      </xdr:nvSpPr>
      <xdr:spPr>
        <a:xfrm>
          <a:off x="941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151772</xdr:rowOff>
    </xdr:from>
    <xdr:to>
      <xdr:col>24</xdr:col>
      <xdr:colOff>63500</xdr:colOff>
      <xdr:row>96</xdr:row>
      <xdr:rowOff>160905</xdr:rowOff>
    </xdr:to>
    <xdr:cxnSp macro="">
      <xdr:nvCxnSpPr>
        <xdr:cNvPr id="238" name="直線コネクタ 237"/>
        <xdr:cNvCxnSpPr/>
      </xdr:nvCxnSpPr>
      <xdr:spPr>
        <a:xfrm flipV="1">
          <a:off x="3797300" y="16439522"/>
          <a:ext cx="838200" cy="1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160905</xdr:rowOff>
    </xdr:from>
    <xdr:to>
      <xdr:col>19</xdr:col>
      <xdr:colOff>177800</xdr:colOff>
      <xdr:row>97</xdr:row>
      <xdr:rowOff>32694</xdr:rowOff>
    </xdr:to>
    <xdr:cxnSp macro="">
      <xdr:nvCxnSpPr>
        <xdr:cNvPr id="241" name="直線コネクタ 240"/>
        <xdr:cNvCxnSpPr/>
      </xdr:nvCxnSpPr>
      <xdr:spPr>
        <a:xfrm flipV="1">
          <a:off x="2908300" y="16620105"/>
          <a:ext cx="889000" cy="4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32694</xdr:rowOff>
    </xdr:from>
    <xdr:to>
      <xdr:col>15</xdr:col>
      <xdr:colOff>50800</xdr:colOff>
      <xdr:row>97</xdr:row>
      <xdr:rowOff>60147</xdr:rowOff>
    </xdr:to>
    <xdr:cxnSp macro="">
      <xdr:nvCxnSpPr>
        <xdr:cNvPr id="244" name="直線コネクタ 243"/>
        <xdr:cNvCxnSpPr/>
      </xdr:nvCxnSpPr>
      <xdr:spPr>
        <a:xfrm flipV="1">
          <a:off x="2019300" y="16663344"/>
          <a:ext cx="889000" cy="2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60147</xdr:rowOff>
    </xdr:from>
    <xdr:to>
      <xdr:col>10</xdr:col>
      <xdr:colOff>114300</xdr:colOff>
      <xdr:row>97</xdr:row>
      <xdr:rowOff>126757</xdr:rowOff>
    </xdr:to>
    <xdr:cxnSp macro="">
      <xdr:nvCxnSpPr>
        <xdr:cNvPr id="247" name="直線コネクタ 246"/>
        <xdr:cNvCxnSpPr/>
      </xdr:nvCxnSpPr>
      <xdr:spPr>
        <a:xfrm flipV="1">
          <a:off x="1130300" y="16690797"/>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100972</xdr:rowOff>
    </xdr:from>
    <xdr:to>
      <xdr:col>24</xdr:col>
      <xdr:colOff>114300</xdr:colOff>
      <xdr:row>96</xdr:row>
      <xdr:rowOff>31122</xdr:rowOff>
    </xdr:to>
    <xdr:sp macro="" textlink="">
      <xdr:nvSpPr>
        <xdr:cNvPr id="257" name="楕円 256"/>
        <xdr:cNvSpPr/>
      </xdr:nvSpPr>
      <xdr:spPr>
        <a:xfrm>
          <a:off x="4584700" y="163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123849</xdr:rowOff>
    </xdr:from>
    <xdr:ext cx="599010" cy="259045"/>
    <xdr:sp macro="" textlink="">
      <xdr:nvSpPr>
        <xdr:cNvPr id="258" name="扶助費該当値テキスト"/>
        <xdr:cNvSpPr txBox="1"/>
      </xdr:nvSpPr>
      <xdr:spPr>
        <a:xfrm>
          <a:off x="4686300" y="1624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110105</xdr:rowOff>
    </xdr:from>
    <xdr:to>
      <xdr:col>20</xdr:col>
      <xdr:colOff>38100</xdr:colOff>
      <xdr:row>97</xdr:row>
      <xdr:rowOff>40255</xdr:rowOff>
    </xdr:to>
    <xdr:sp macro="" textlink="">
      <xdr:nvSpPr>
        <xdr:cNvPr id="259" name="楕円 258"/>
        <xdr:cNvSpPr/>
      </xdr:nvSpPr>
      <xdr:spPr>
        <a:xfrm>
          <a:off x="3746500" y="165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31382</xdr:rowOff>
    </xdr:from>
    <xdr:ext cx="599010" cy="259045"/>
    <xdr:sp macro="" textlink="">
      <xdr:nvSpPr>
        <xdr:cNvPr id="260" name="テキスト ボックス 259"/>
        <xdr:cNvSpPr txBox="1"/>
      </xdr:nvSpPr>
      <xdr:spPr>
        <a:xfrm>
          <a:off x="3497795" y="166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153344</xdr:rowOff>
    </xdr:from>
    <xdr:to>
      <xdr:col>15</xdr:col>
      <xdr:colOff>101600</xdr:colOff>
      <xdr:row>97</xdr:row>
      <xdr:rowOff>83494</xdr:rowOff>
    </xdr:to>
    <xdr:sp macro="" textlink="">
      <xdr:nvSpPr>
        <xdr:cNvPr id="261" name="楕円 260"/>
        <xdr:cNvSpPr/>
      </xdr:nvSpPr>
      <xdr:spPr>
        <a:xfrm>
          <a:off x="2857500" y="166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74621</xdr:rowOff>
    </xdr:from>
    <xdr:ext cx="534377" cy="259045"/>
    <xdr:sp macro="" textlink="">
      <xdr:nvSpPr>
        <xdr:cNvPr id="262" name="テキスト ボックス 261"/>
        <xdr:cNvSpPr txBox="1"/>
      </xdr:nvSpPr>
      <xdr:spPr>
        <a:xfrm>
          <a:off x="2641111" y="167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9347</xdr:rowOff>
    </xdr:from>
    <xdr:to>
      <xdr:col>10</xdr:col>
      <xdr:colOff>165100</xdr:colOff>
      <xdr:row>97</xdr:row>
      <xdr:rowOff>110947</xdr:rowOff>
    </xdr:to>
    <xdr:sp macro="" textlink="">
      <xdr:nvSpPr>
        <xdr:cNvPr id="263" name="楕円 262"/>
        <xdr:cNvSpPr/>
      </xdr:nvSpPr>
      <xdr:spPr>
        <a:xfrm>
          <a:off x="1968500" y="166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102074</xdr:rowOff>
    </xdr:from>
    <xdr:ext cx="534377" cy="259045"/>
    <xdr:sp macro="" textlink="">
      <xdr:nvSpPr>
        <xdr:cNvPr id="264" name="テキスト ボックス 263"/>
        <xdr:cNvSpPr txBox="1"/>
      </xdr:nvSpPr>
      <xdr:spPr>
        <a:xfrm>
          <a:off x="1752111" y="167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75957</xdr:rowOff>
    </xdr:from>
    <xdr:to>
      <xdr:col>6</xdr:col>
      <xdr:colOff>38100</xdr:colOff>
      <xdr:row>98</xdr:row>
      <xdr:rowOff>6107</xdr:rowOff>
    </xdr:to>
    <xdr:sp macro="" textlink="">
      <xdr:nvSpPr>
        <xdr:cNvPr id="265" name="楕円 264"/>
        <xdr:cNvSpPr/>
      </xdr:nvSpPr>
      <xdr:spPr>
        <a:xfrm>
          <a:off x="1079500" y="167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168684</xdr:rowOff>
    </xdr:from>
    <xdr:ext cx="534377" cy="259045"/>
    <xdr:sp macro="" textlink="">
      <xdr:nvSpPr>
        <xdr:cNvPr id="266" name="テキスト ボックス 265"/>
        <xdr:cNvSpPr txBox="1"/>
      </xdr:nvSpPr>
      <xdr:spPr>
        <a:xfrm>
          <a:off x="863111" y="1679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139689</xdr:rowOff>
    </xdr:from>
    <xdr:to>
      <xdr:col>55</xdr:col>
      <xdr:colOff>0</xdr:colOff>
      <xdr:row>37</xdr:row>
      <xdr:rowOff>5784</xdr:rowOff>
    </xdr:to>
    <xdr:cxnSp macro="">
      <xdr:nvCxnSpPr>
        <xdr:cNvPr id="298" name="直線コネクタ 297"/>
        <xdr:cNvCxnSpPr/>
      </xdr:nvCxnSpPr>
      <xdr:spPr>
        <a:xfrm>
          <a:off x="9639300" y="6140439"/>
          <a:ext cx="838200" cy="2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74745</xdr:rowOff>
    </xdr:from>
    <xdr:to>
      <xdr:col>50</xdr:col>
      <xdr:colOff>114300</xdr:colOff>
      <xdr:row>35</xdr:row>
      <xdr:rowOff>139689</xdr:rowOff>
    </xdr:to>
    <xdr:cxnSp macro="">
      <xdr:nvCxnSpPr>
        <xdr:cNvPr id="301" name="直線コネクタ 300"/>
        <xdr:cNvCxnSpPr/>
      </xdr:nvCxnSpPr>
      <xdr:spPr>
        <a:xfrm>
          <a:off x="8750300" y="5218245"/>
          <a:ext cx="889000" cy="9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74745</xdr:rowOff>
    </xdr:from>
    <xdr:to>
      <xdr:col>45</xdr:col>
      <xdr:colOff>177800</xdr:colOff>
      <xdr:row>38</xdr:row>
      <xdr:rowOff>159153</xdr:rowOff>
    </xdr:to>
    <xdr:cxnSp macro="">
      <xdr:nvCxnSpPr>
        <xdr:cNvPr id="304" name="直線コネクタ 303"/>
        <xdr:cNvCxnSpPr/>
      </xdr:nvCxnSpPr>
      <xdr:spPr>
        <a:xfrm flipV="1">
          <a:off x="7861300" y="5218245"/>
          <a:ext cx="889000" cy="14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159153</xdr:rowOff>
    </xdr:from>
    <xdr:to>
      <xdr:col>41</xdr:col>
      <xdr:colOff>50800</xdr:colOff>
      <xdr:row>39</xdr:row>
      <xdr:rowOff>7678</xdr:rowOff>
    </xdr:to>
    <xdr:cxnSp macro="">
      <xdr:nvCxnSpPr>
        <xdr:cNvPr id="307" name="直線コネクタ 306"/>
        <xdr:cNvCxnSpPr/>
      </xdr:nvCxnSpPr>
      <xdr:spPr>
        <a:xfrm flipV="1">
          <a:off x="6972300" y="6674253"/>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macro="" textlink="">
      <xdr:nvSpPr>
        <xdr:cNvPr id="309" name="テキスト ボックス 308"/>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macro="" textlink="">
      <xdr:nvSpPr>
        <xdr:cNvPr id="311" name="テキスト ボックス 310"/>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126434</xdr:rowOff>
    </xdr:from>
    <xdr:to>
      <xdr:col>55</xdr:col>
      <xdr:colOff>50800</xdr:colOff>
      <xdr:row>37</xdr:row>
      <xdr:rowOff>56584</xdr:rowOff>
    </xdr:to>
    <xdr:sp macro="" textlink="">
      <xdr:nvSpPr>
        <xdr:cNvPr id="317" name="楕円 316"/>
        <xdr:cNvSpPr/>
      </xdr:nvSpPr>
      <xdr:spPr>
        <a:xfrm>
          <a:off x="10426700" y="62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149311</xdr:rowOff>
    </xdr:from>
    <xdr:ext cx="534377" cy="259045"/>
    <xdr:sp macro="" textlink="">
      <xdr:nvSpPr>
        <xdr:cNvPr id="318" name="補助費等該当値テキスト"/>
        <xdr:cNvSpPr txBox="1"/>
      </xdr:nvSpPr>
      <xdr:spPr>
        <a:xfrm>
          <a:off x="10528300" y="61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88889</xdr:rowOff>
    </xdr:from>
    <xdr:to>
      <xdr:col>50</xdr:col>
      <xdr:colOff>165100</xdr:colOff>
      <xdr:row>36</xdr:row>
      <xdr:rowOff>19039</xdr:rowOff>
    </xdr:to>
    <xdr:sp macro="" textlink="">
      <xdr:nvSpPr>
        <xdr:cNvPr id="319" name="楕円 318"/>
        <xdr:cNvSpPr/>
      </xdr:nvSpPr>
      <xdr:spPr>
        <a:xfrm>
          <a:off x="9588500" y="60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35566</xdr:rowOff>
    </xdr:from>
    <xdr:ext cx="534377" cy="259045"/>
    <xdr:sp macro="" textlink="">
      <xdr:nvSpPr>
        <xdr:cNvPr id="320" name="テキスト ボックス 319"/>
        <xdr:cNvSpPr txBox="1"/>
      </xdr:nvSpPr>
      <xdr:spPr>
        <a:xfrm>
          <a:off x="9372111" y="586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23945</xdr:rowOff>
    </xdr:from>
    <xdr:to>
      <xdr:col>46</xdr:col>
      <xdr:colOff>38100</xdr:colOff>
      <xdr:row>30</xdr:row>
      <xdr:rowOff>125545</xdr:rowOff>
    </xdr:to>
    <xdr:sp macro="" textlink="">
      <xdr:nvSpPr>
        <xdr:cNvPr id="321" name="楕円 320"/>
        <xdr:cNvSpPr/>
      </xdr:nvSpPr>
      <xdr:spPr>
        <a:xfrm>
          <a:off x="8699500" y="51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142072</xdr:rowOff>
    </xdr:from>
    <xdr:ext cx="599010" cy="259045"/>
    <xdr:sp macro="" textlink="">
      <xdr:nvSpPr>
        <xdr:cNvPr id="322" name="テキスト ボックス 321"/>
        <xdr:cNvSpPr txBox="1"/>
      </xdr:nvSpPr>
      <xdr:spPr>
        <a:xfrm>
          <a:off x="8450795" y="494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108353</xdr:rowOff>
    </xdr:from>
    <xdr:to>
      <xdr:col>41</xdr:col>
      <xdr:colOff>101600</xdr:colOff>
      <xdr:row>39</xdr:row>
      <xdr:rowOff>38503</xdr:rowOff>
    </xdr:to>
    <xdr:sp macro="" textlink="">
      <xdr:nvSpPr>
        <xdr:cNvPr id="323" name="楕円 322"/>
        <xdr:cNvSpPr/>
      </xdr:nvSpPr>
      <xdr:spPr>
        <a:xfrm>
          <a:off x="7810500" y="662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29630</xdr:rowOff>
    </xdr:from>
    <xdr:ext cx="534377" cy="259045"/>
    <xdr:sp macro="" textlink="">
      <xdr:nvSpPr>
        <xdr:cNvPr id="324" name="テキスト ボックス 323"/>
        <xdr:cNvSpPr txBox="1"/>
      </xdr:nvSpPr>
      <xdr:spPr>
        <a:xfrm>
          <a:off x="7594111" y="671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128328</xdr:rowOff>
    </xdr:from>
    <xdr:to>
      <xdr:col>36</xdr:col>
      <xdr:colOff>165100</xdr:colOff>
      <xdr:row>39</xdr:row>
      <xdr:rowOff>58478</xdr:rowOff>
    </xdr:to>
    <xdr:sp macro="" textlink="">
      <xdr:nvSpPr>
        <xdr:cNvPr id="325" name="楕円 324"/>
        <xdr:cNvSpPr/>
      </xdr:nvSpPr>
      <xdr:spPr>
        <a:xfrm>
          <a:off x="6921500" y="66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49605</xdr:rowOff>
    </xdr:from>
    <xdr:ext cx="534377" cy="259045"/>
    <xdr:sp macro="" textlink="">
      <xdr:nvSpPr>
        <xdr:cNvPr id="326" name="テキスト ボックス 325"/>
        <xdr:cNvSpPr txBox="1"/>
      </xdr:nvSpPr>
      <xdr:spPr>
        <a:xfrm>
          <a:off x="6705111" y="67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33950</xdr:rowOff>
    </xdr:from>
    <xdr:to>
      <xdr:col>55</xdr:col>
      <xdr:colOff>0</xdr:colOff>
      <xdr:row>57</xdr:row>
      <xdr:rowOff>140942</xdr:rowOff>
    </xdr:to>
    <xdr:cxnSp macro="">
      <xdr:nvCxnSpPr>
        <xdr:cNvPr id="355" name="直線コネクタ 354"/>
        <xdr:cNvCxnSpPr/>
      </xdr:nvCxnSpPr>
      <xdr:spPr>
        <a:xfrm>
          <a:off x="9639300" y="9806600"/>
          <a:ext cx="838200" cy="10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33950</xdr:rowOff>
    </xdr:from>
    <xdr:to>
      <xdr:col>50</xdr:col>
      <xdr:colOff>114300</xdr:colOff>
      <xdr:row>57</xdr:row>
      <xdr:rowOff>151397</xdr:rowOff>
    </xdr:to>
    <xdr:cxnSp macro="">
      <xdr:nvCxnSpPr>
        <xdr:cNvPr id="358" name="直線コネクタ 357"/>
        <xdr:cNvCxnSpPr/>
      </xdr:nvCxnSpPr>
      <xdr:spPr>
        <a:xfrm flipV="1">
          <a:off x="8750300" y="9806600"/>
          <a:ext cx="889000" cy="1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151397</xdr:rowOff>
    </xdr:from>
    <xdr:to>
      <xdr:col>45</xdr:col>
      <xdr:colOff>177800</xdr:colOff>
      <xdr:row>58</xdr:row>
      <xdr:rowOff>44328</xdr:rowOff>
    </xdr:to>
    <xdr:cxnSp macro="">
      <xdr:nvCxnSpPr>
        <xdr:cNvPr id="361" name="直線コネクタ 360"/>
        <xdr:cNvCxnSpPr/>
      </xdr:nvCxnSpPr>
      <xdr:spPr>
        <a:xfrm flipV="1">
          <a:off x="7861300" y="9924047"/>
          <a:ext cx="889000" cy="6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147465</xdr:rowOff>
    </xdr:from>
    <xdr:to>
      <xdr:col>41</xdr:col>
      <xdr:colOff>50800</xdr:colOff>
      <xdr:row>58</xdr:row>
      <xdr:rowOff>44328</xdr:rowOff>
    </xdr:to>
    <xdr:cxnSp macro="">
      <xdr:nvCxnSpPr>
        <xdr:cNvPr id="364" name="直線コネクタ 363"/>
        <xdr:cNvCxnSpPr/>
      </xdr:nvCxnSpPr>
      <xdr:spPr>
        <a:xfrm>
          <a:off x="6972300" y="9920115"/>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90142</xdr:rowOff>
    </xdr:from>
    <xdr:to>
      <xdr:col>55</xdr:col>
      <xdr:colOff>50800</xdr:colOff>
      <xdr:row>58</xdr:row>
      <xdr:rowOff>20292</xdr:rowOff>
    </xdr:to>
    <xdr:sp macro="" textlink="">
      <xdr:nvSpPr>
        <xdr:cNvPr id="374" name="楕円 373"/>
        <xdr:cNvSpPr/>
      </xdr:nvSpPr>
      <xdr:spPr>
        <a:xfrm>
          <a:off x="10426700" y="9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68569</xdr:rowOff>
    </xdr:from>
    <xdr:ext cx="534377" cy="259045"/>
    <xdr:sp macro="" textlink="">
      <xdr:nvSpPr>
        <xdr:cNvPr id="375" name="普通建設事業費該当値テキスト"/>
        <xdr:cNvSpPr txBox="1"/>
      </xdr:nvSpPr>
      <xdr:spPr>
        <a:xfrm>
          <a:off x="10528300" y="98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154600</xdr:rowOff>
    </xdr:from>
    <xdr:to>
      <xdr:col>50</xdr:col>
      <xdr:colOff>165100</xdr:colOff>
      <xdr:row>57</xdr:row>
      <xdr:rowOff>84750</xdr:rowOff>
    </xdr:to>
    <xdr:sp macro="" textlink="">
      <xdr:nvSpPr>
        <xdr:cNvPr id="376" name="楕円 375"/>
        <xdr:cNvSpPr/>
      </xdr:nvSpPr>
      <xdr:spPr>
        <a:xfrm>
          <a:off x="9588500" y="97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101277</xdr:rowOff>
    </xdr:from>
    <xdr:ext cx="534377" cy="259045"/>
    <xdr:sp macro="" textlink="">
      <xdr:nvSpPr>
        <xdr:cNvPr id="377" name="テキスト ボックス 376"/>
        <xdr:cNvSpPr txBox="1"/>
      </xdr:nvSpPr>
      <xdr:spPr>
        <a:xfrm>
          <a:off x="9372111" y="95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100597</xdr:rowOff>
    </xdr:from>
    <xdr:to>
      <xdr:col>46</xdr:col>
      <xdr:colOff>38100</xdr:colOff>
      <xdr:row>58</xdr:row>
      <xdr:rowOff>30747</xdr:rowOff>
    </xdr:to>
    <xdr:sp macro="" textlink="">
      <xdr:nvSpPr>
        <xdr:cNvPr id="378" name="楕円 377"/>
        <xdr:cNvSpPr/>
      </xdr:nvSpPr>
      <xdr:spPr>
        <a:xfrm>
          <a:off x="8699500" y="98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21874</xdr:rowOff>
    </xdr:from>
    <xdr:ext cx="534377" cy="259045"/>
    <xdr:sp macro="" textlink="">
      <xdr:nvSpPr>
        <xdr:cNvPr id="379" name="テキスト ボックス 378"/>
        <xdr:cNvSpPr txBox="1"/>
      </xdr:nvSpPr>
      <xdr:spPr>
        <a:xfrm>
          <a:off x="8483111" y="99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164978</xdr:rowOff>
    </xdr:from>
    <xdr:to>
      <xdr:col>41</xdr:col>
      <xdr:colOff>101600</xdr:colOff>
      <xdr:row>58</xdr:row>
      <xdr:rowOff>95128</xdr:rowOff>
    </xdr:to>
    <xdr:sp macro="" textlink="">
      <xdr:nvSpPr>
        <xdr:cNvPr id="380" name="楕円 379"/>
        <xdr:cNvSpPr/>
      </xdr:nvSpPr>
      <xdr:spPr>
        <a:xfrm>
          <a:off x="7810500" y="99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86255</xdr:rowOff>
    </xdr:from>
    <xdr:ext cx="534377" cy="259045"/>
    <xdr:sp macro="" textlink="">
      <xdr:nvSpPr>
        <xdr:cNvPr id="381" name="テキスト ボックス 380"/>
        <xdr:cNvSpPr txBox="1"/>
      </xdr:nvSpPr>
      <xdr:spPr>
        <a:xfrm>
          <a:off x="7594111" y="1003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96665</xdr:rowOff>
    </xdr:from>
    <xdr:to>
      <xdr:col>36</xdr:col>
      <xdr:colOff>165100</xdr:colOff>
      <xdr:row>58</xdr:row>
      <xdr:rowOff>26815</xdr:rowOff>
    </xdr:to>
    <xdr:sp macro="" textlink="">
      <xdr:nvSpPr>
        <xdr:cNvPr id="382" name="楕円 381"/>
        <xdr:cNvSpPr/>
      </xdr:nvSpPr>
      <xdr:spPr>
        <a:xfrm>
          <a:off x="6921500" y="98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17942</xdr:rowOff>
    </xdr:from>
    <xdr:ext cx="534377" cy="259045"/>
    <xdr:sp macro="" textlink="">
      <xdr:nvSpPr>
        <xdr:cNvPr id="383" name="テキスト ボックス 382"/>
        <xdr:cNvSpPr txBox="1"/>
      </xdr:nvSpPr>
      <xdr:spPr>
        <a:xfrm>
          <a:off x="6705111" y="99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3327</xdr:rowOff>
    </xdr:from>
    <xdr:to>
      <xdr:col>55</xdr:col>
      <xdr:colOff>0</xdr:colOff>
      <xdr:row>79</xdr:row>
      <xdr:rowOff>10604</xdr:rowOff>
    </xdr:to>
    <xdr:cxnSp macro="">
      <xdr:nvCxnSpPr>
        <xdr:cNvPr id="412" name="直線コネクタ 411"/>
        <xdr:cNvCxnSpPr/>
      </xdr:nvCxnSpPr>
      <xdr:spPr>
        <a:xfrm flipV="1">
          <a:off x="9639300" y="13547877"/>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129742</xdr:rowOff>
    </xdr:from>
    <xdr:to>
      <xdr:col>50</xdr:col>
      <xdr:colOff>114300</xdr:colOff>
      <xdr:row>79</xdr:row>
      <xdr:rowOff>10604</xdr:rowOff>
    </xdr:to>
    <xdr:cxnSp macro="">
      <xdr:nvCxnSpPr>
        <xdr:cNvPr id="415" name="直線コネクタ 414"/>
        <xdr:cNvCxnSpPr/>
      </xdr:nvCxnSpPr>
      <xdr:spPr>
        <a:xfrm>
          <a:off x="8750300" y="13502842"/>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129742</xdr:rowOff>
    </xdr:from>
    <xdr:to>
      <xdr:col>45</xdr:col>
      <xdr:colOff>177800</xdr:colOff>
      <xdr:row>78</xdr:row>
      <xdr:rowOff>136410</xdr:rowOff>
    </xdr:to>
    <xdr:cxnSp macro="">
      <xdr:nvCxnSpPr>
        <xdr:cNvPr id="418" name="直線コネクタ 417"/>
        <xdr:cNvCxnSpPr/>
      </xdr:nvCxnSpPr>
      <xdr:spPr>
        <a:xfrm flipV="1">
          <a:off x="7861300" y="1350284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45746</xdr:rowOff>
    </xdr:from>
    <xdr:to>
      <xdr:col>41</xdr:col>
      <xdr:colOff>50800</xdr:colOff>
      <xdr:row>78</xdr:row>
      <xdr:rowOff>136410</xdr:rowOff>
    </xdr:to>
    <xdr:cxnSp macro="">
      <xdr:nvCxnSpPr>
        <xdr:cNvPr id="421" name="直線コネクタ 420"/>
        <xdr:cNvCxnSpPr/>
      </xdr:nvCxnSpPr>
      <xdr:spPr>
        <a:xfrm>
          <a:off x="6972300" y="13418846"/>
          <a:ext cx="8890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5" name="テキスト ボックス 424"/>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123977</xdr:rowOff>
    </xdr:from>
    <xdr:to>
      <xdr:col>55</xdr:col>
      <xdr:colOff>50800</xdr:colOff>
      <xdr:row>79</xdr:row>
      <xdr:rowOff>54127</xdr:rowOff>
    </xdr:to>
    <xdr:sp macro="" textlink="">
      <xdr:nvSpPr>
        <xdr:cNvPr id="431" name="楕円 430"/>
        <xdr:cNvSpPr/>
      </xdr:nvSpPr>
      <xdr:spPr>
        <a:xfrm>
          <a:off x="10426700" y="134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38904</xdr:rowOff>
    </xdr:from>
    <xdr:ext cx="469744" cy="259045"/>
    <xdr:sp macro="" textlink="">
      <xdr:nvSpPr>
        <xdr:cNvPr id="432" name="普通建設事業費 （ うち新規整備　）該当値テキスト"/>
        <xdr:cNvSpPr txBox="1"/>
      </xdr:nvSpPr>
      <xdr:spPr>
        <a:xfrm>
          <a:off x="10528300" y="1341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131254</xdr:rowOff>
    </xdr:from>
    <xdr:to>
      <xdr:col>50</xdr:col>
      <xdr:colOff>165100</xdr:colOff>
      <xdr:row>79</xdr:row>
      <xdr:rowOff>61404</xdr:rowOff>
    </xdr:to>
    <xdr:sp macro="" textlink="">
      <xdr:nvSpPr>
        <xdr:cNvPr id="433" name="楕円 432"/>
        <xdr:cNvSpPr/>
      </xdr:nvSpPr>
      <xdr:spPr>
        <a:xfrm>
          <a:off x="9588500" y="135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52531</xdr:rowOff>
    </xdr:from>
    <xdr:ext cx="469744" cy="259045"/>
    <xdr:sp macro="" textlink="">
      <xdr:nvSpPr>
        <xdr:cNvPr id="434" name="テキスト ボックス 433"/>
        <xdr:cNvSpPr txBox="1"/>
      </xdr:nvSpPr>
      <xdr:spPr>
        <a:xfrm>
          <a:off x="9404428" y="135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78942</xdr:rowOff>
    </xdr:from>
    <xdr:to>
      <xdr:col>46</xdr:col>
      <xdr:colOff>38100</xdr:colOff>
      <xdr:row>79</xdr:row>
      <xdr:rowOff>9092</xdr:rowOff>
    </xdr:to>
    <xdr:sp macro="" textlink="">
      <xdr:nvSpPr>
        <xdr:cNvPr id="435" name="楕円 434"/>
        <xdr:cNvSpPr/>
      </xdr:nvSpPr>
      <xdr:spPr>
        <a:xfrm>
          <a:off x="8699500" y="134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219</xdr:rowOff>
    </xdr:from>
    <xdr:ext cx="469744" cy="259045"/>
    <xdr:sp macro="" textlink="">
      <xdr:nvSpPr>
        <xdr:cNvPr id="436" name="テキスト ボックス 435"/>
        <xdr:cNvSpPr txBox="1"/>
      </xdr:nvSpPr>
      <xdr:spPr>
        <a:xfrm>
          <a:off x="8515428" y="1354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85610</xdr:rowOff>
    </xdr:from>
    <xdr:to>
      <xdr:col>41</xdr:col>
      <xdr:colOff>101600</xdr:colOff>
      <xdr:row>79</xdr:row>
      <xdr:rowOff>15760</xdr:rowOff>
    </xdr:to>
    <xdr:sp macro="" textlink="">
      <xdr:nvSpPr>
        <xdr:cNvPr id="437" name="楕円 436"/>
        <xdr:cNvSpPr/>
      </xdr:nvSpPr>
      <xdr:spPr>
        <a:xfrm>
          <a:off x="78105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6887</xdr:rowOff>
    </xdr:from>
    <xdr:ext cx="469744" cy="259045"/>
    <xdr:sp macro="" textlink="">
      <xdr:nvSpPr>
        <xdr:cNvPr id="438" name="テキスト ボックス 437"/>
        <xdr:cNvSpPr txBox="1"/>
      </xdr:nvSpPr>
      <xdr:spPr>
        <a:xfrm>
          <a:off x="7626428" y="135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166396</xdr:rowOff>
    </xdr:from>
    <xdr:to>
      <xdr:col>36</xdr:col>
      <xdr:colOff>165100</xdr:colOff>
      <xdr:row>78</xdr:row>
      <xdr:rowOff>96546</xdr:rowOff>
    </xdr:to>
    <xdr:sp macro="" textlink="">
      <xdr:nvSpPr>
        <xdr:cNvPr id="439" name="楕円 438"/>
        <xdr:cNvSpPr/>
      </xdr:nvSpPr>
      <xdr:spPr>
        <a:xfrm>
          <a:off x="6921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113073</xdr:rowOff>
    </xdr:from>
    <xdr:ext cx="534377" cy="259045"/>
    <xdr:sp macro="" textlink="">
      <xdr:nvSpPr>
        <xdr:cNvPr id="440" name="テキスト ボックス 439"/>
        <xdr:cNvSpPr txBox="1"/>
      </xdr:nvSpPr>
      <xdr:spPr>
        <a:xfrm>
          <a:off x="6705111" y="131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153288</xdr:rowOff>
    </xdr:from>
    <xdr:to>
      <xdr:col>55</xdr:col>
      <xdr:colOff>0</xdr:colOff>
      <xdr:row>97</xdr:row>
      <xdr:rowOff>46837</xdr:rowOff>
    </xdr:to>
    <xdr:cxnSp macro="">
      <xdr:nvCxnSpPr>
        <xdr:cNvPr id="469" name="直線コネクタ 468"/>
        <xdr:cNvCxnSpPr/>
      </xdr:nvCxnSpPr>
      <xdr:spPr>
        <a:xfrm>
          <a:off x="9639300" y="16612488"/>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153288</xdr:rowOff>
    </xdr:from>
    <xdr:to>
      <xdr:col>50</xdr:col>
      <xdr:colOff>114300</xdr:colOff>
      <xdr:row>97</xdr:row>
      <xdr:rowOff>108902</xdr:rowOff>
    </xdr:to>
    <xdr:cxnSp macro="">
      <xdr:nvCxnSpPr>
        <xdr:cNvPr id="472" name="直線コネクタ 471"/>
        <xdr:cNvCxnSpPr/>
      </xdr:nvCxnSpPr>
      <xdr:spPr>
        <a:xfrm flipV="1">
          <a:off x="8750300" y="16612488"/>
          <a:ext cx="889000" cy="1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108902</xdr:rowOff>
    </xdr:from>
    <xdr:to>
      <xdr:col>45</xdr:col>
      <xdr:colOff>177800</xdr:colOff>
      <xdr:row>98</xdr:row>
      <xdr:rowOff>33998</xdr:rowOff>
    </xdr:to>
    <xdr:cxnSp macro="">
      <xdr:nvCxnSpPr>
        <xdr:cNvPr id="475" name="直線コネクタ 474"/>
        <xdr:cNvCxnSpPr/>
      </xdr:nvCxnSpPr>
      <xdr:spPr>
        <a:xfrm flipV="1">
          <a:off x="7861300" y="16739552"/>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33998</xdr:rowOff>
    </xdr:from>
    <xdr:to>
      <xdr:col>41</xdr:col>
      <xdr:colOff>50800</xdr:colOff>
      <xdr:row>98</xdr:row>
      <xdr:rowOff>39167</xdr:rowOff>
    </xdr:to>
    <xdr:cxnSp macro="">
      <xdr:nvCxnSpPr>
        <xdr:cNvPr id="478" name="直線コネクタ 477"/>
        <xdr:cNvCxnSpPr/>
      </xdr:nvCxnSpPr>
      <xdr:spPr>
        <a:xfrm flipV="1">
          <a:off x="6972300" y="16836098"/>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167487</xdr:rowOff>
    </xdr:from>
    <xdr:to>
      <xdr:col>55</xdr:col>
      <xdr:colOff>50800</xdr:colOff>
      <xdr:row>97</xdr:row>
      <xdr:rowOff>97637</xdr:rowOff>
    </xdr:to>
    <xdr:sp macro="" textlink="">
      <xdr:nvSpPr>
        <xdr:cNvPr id="488" name="楕円 487"/>
        <xdr:cNvSpPr/>
      </xdr:nvSpPr>
      <xdr:spPr>
        <a:xfrm>
          <a:off x="10426700" y="166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18914</xdr:rowOff>
    </xdr:from>
    <xdr:ext cx="534377" cy="259045"/>
    <xdr:sp macro="" textlink="">
      <xdr:nvSpPr>
        <xdr:cNvPr id="489" name="普通建設事業費 （ うち更新整備　）該当値テキスト"/>
        <xdr:cNvSpPr txBox="1"/>
      </xdr:nvSpPr>
      <xdr:spPr>
        <a:xfrm>
          <a:off x="10528300" y="1647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102488</xdr:rowOff>
    </xdr:from>
    <xdr:to>
      <xdr:col>50</xdr:col>
      <xdr:colOff>165100</xdr:colOff>
      <xdr:row>97</xdr:row>
      <xdr:rowOff>32638</xdr:rowOff>
    </xdr:to>
    <xdr:sp macro="" textlink="">
      <xdr:nvSpPr>
        <xdr:cNvPr id="490" name="楕円 489"/>
        <xdr:cNvSpPr/>
      </xdr:nvSpPr>
      <xdr:spPr>
        <a:xfrm>
          <a:off x="9588500" y="165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49165</xdr:rowOff>
    </xdr:from>
    <xdr:ext cx="534377" cy="259045"/>
    <xdr:sp macro="" textlink="">
      <xdr:nvSpPr>
        <xdr:cNvPr id="491" name="テキスト ボックス 490"/>
        <xdr:cNvSpPr txBox="1"/>
      </xdr:nvSpPr>
      <xdr:spPr>
        <a:xfrm>
          <a:off x="9372111" y="163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58102</xdr:rowOff>
    </xdr:from>
    <xdr:to>
      <xdr:col>46</xdr:col>
      <xdr:colOff>38100</xdr:colOff>
      <xdr:row>97</xdr:row>
      <xdr:rowOff>159702</xdr:rowOff>
    </xdr:to>
    <xdr:sp macro="" textlink="">
      <xdr:nvSpPr>
        <xdr:cNvPr id="492" name="楕円 491"/>
        <xdr:cNvSpPr/>
      </xdr:nvSpPr>
      <xdr:spPr>
        <a:xfrm>
          <a:off x="8699500" y="166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150829</xdr:rowOff>
    </xdr:from>
    <xdr:ext cx="534377" cy="259045"/>
    <xdr:sp macro="" textlink="">
      <xdr:nvSpPr>
        <xdr:cNvPr id="493" name="テキスト ボックス 492"/>
        <xdr:cNvSpPr txBox="1"/>
      </xdr:nvSpPr>
      <xdr:spPr>
        <a:xfrm>
          <a:off x="8483111" y="1678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154648</xdr:rowOff>
    </xdr:from>
    <xdr:to>
      <xdr:col>41</xdr:col>
      <xdr:colOff>101600</xdr:colOff>
      <xdr:row>98</xdr:row>
      <xdr:rowOff>84798</xdr:rowOff>
    </xdr:to>
    <xdr:sp macro="" textlink="">
      <xdr:nvSpPr>
        <xdr:cNvPr id="494" name="楕円 493"/>
        <xdr:cNvSpPr/>
      </xdr:nvSpPr>
      <xdr:spPr>
        <a:xfrm>
          <a:off x="7810500" y="16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75925</xdr:rowOff>
    </xdr:from>
    <xdr:ext cx="534377" cy="259045"/>
    <xdr:sp macro="" textlink="">
      <xdr:nvSpPr>
        <xdr:cNvPr id="495" name="テキスト ボックス 494"/>
        <xdr:cNvSpPr txBox="1"/>
      </xdr:nvSpPr>
      <xdr:spPr>
        <a:xfrm>
          <a:off x="7594111" y="168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159817</xdr:rowOff>
    </xdr:from>
    <xdr:to>
      <xdr:col>36</xdr:col>
      <xdr:colOff>165100</xdr:colOff>
      <xdr:row>98</xdr:row>
      <xdr:rowOff>89967</xdr:rowOff>
    </xdr:to>
    <xdr:sp macro="" textlink="">
      <xdr:nvSpPr>
        <xdr:cNvPr id="496" name="楕円 495"/>
        <xdr:cNvSpPr/>
      </xdr:nvSpPr>
      <xdr:spPr>
        <a:xfrm>
          <a:off x="6921500" y="167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81094</xdr:rowOff>
    </xdr:from>
    <xdr:ext cx="534377" cy="259045"/>
    <xdr:sp macro="" textlink="">
      <xdr:nvSpPr>
        <xdr:cNvPr id="497" name="テキスト ボックス 496"/>
        <xdr:cNvSpPr txBox="1"/>
      </xdr:nvSpPr>
      <xdr:spPr>
        <a:xfrm>
          <a:off x="6705111" y="168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139609</xdr:rowOff>
    </xdr:from>
    <xdr:to>
      <xdr:col>85</xdr:col>
      <xdr:colOff>127000</xdr:colOff>
      <xdr:row>38</xdr:row>
      <xdr:rowOff>139700</xdr:rowOff>
    </xdr:to>
    <xdr:cxnSp macro="">
      <xdr:nvCxnSpPr>
        <xdr:cNvPr id="524" name="直線コネクタ 523"/>
        <xdr:cNvCxnSpPr/>
      </xdr:nvCxnSpPr>
      <xdr:spPr>
        <a:xfrm flipV="1">
          <a:off x="15481300" y="6654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90002</xdr:rowOff>
    </xdr:from>
    <xdr:to>
      <xdr:col>81</xdr:col>
      <xdr:colOff>50800</xdr:colOff>
      <xdr:row>38</xdr:row>
      <xdr:rowOff>139700</xdr:rowOff>
    </xdr:to>
    <xdr:cxnSp macro="">
      <xdr:nvCxnSpPr>
        <xdr:cNvPr id="527" name="直線コネクタ 526"/>
        <xdr:cNvCxnSpPr/>
      </xdr:nvCxnSpPr>
      <xdr:spPr>
        <a:xfrm>
          <a:off x="14592300" y="6605102"/>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90002</xdr:rowOff>
    </xdr:from>
    <xdr:to>
      <xdr:col>76</xdr:col>
      <xdr:colOff>114300</xdr:colOff>
      <xdr:row>38</xdr:row>
      <xdr:rowOff>135174</xdr:rowOff>
    </xdr:to>
    <xdr:cxnSp macro="">
      <xdr:nvCxnSpPr>
        <xdr:cNvPr id="530" name="直線コネクタ 529"/>
        <xdr:cNvCxnSpPr/>
      </xdr:nvCxnSpPr>
      <xdr:spPr>
        <a:xfrm flipV="1">
          <a:off x="13703300" y="6605102"/>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2" name="テキスト ボックス 531"/>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129825</xdr:rowOff>
    </xdr:from>
    <xdr:to>
      <xdr:col>71</xdr:col>
      <xdr:colOff>177800</xdr:colOff>
      <xdr:row>38</xdr:row>
      <xdr:rowOff>135174</xdr:rowOff>
    </xdr:to>
    <xdr:cxnSp macro="">
      <xdr:nvCxnSpPr>
        <xdr:cNvPr id="533" name="直線コネクタ 532"/>
        <xdr:cNvCxnSpPr/>
      </xdr:nvCxnSpPr>
      <xdr:spPr>
        <a:xfrm>
          <a:off x="12814300" y="664492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88809</xdr:rowOff>
    </xdr:from>
    <xdr:to>
      <xdr:col>85</xdr:col>
      <xdr:colOff>177800</xdr:colOff>
      <xdr:row>39</xdr:row>
      <xdr:rowOff>18959</xdr:rowOff>
    </xdr:to>
    <xdr:sp macro="" textlink="">
      <xdr:nvSpPr>
        <xdr:cNvPr id="543" name="楕円 542"/>
        <xdr:cNvSpPr/>
      </xdr:nvSpPr>
      <xdr:spPr>
        <a:xfrm>
          <a:off x="16268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39202</xdr:rowOff>
    </xdr:from>
    <xdr:to>
      <xdr:col>76</xdr:col>
      <xdr:colOff>165100</xdr:colOff>
      <xdr:row>38</xdr:row>
      <xdr:rowOff>140802</xdr:rowOff>
    </xdr:to>
    <xdr:sp macro="" textlink="">
      <xdr:nvSpPr>
        <xdr:cNvPr id="547" name="楕円 546"/>
        <xdr:cNvSpPr/>
      </xdr:nvSpPr>
      <xdr:spPr>
        <a:xfrm>
          <a:off x="14541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157329</xdr:rowOff>
    </xdr:from>
    <xdr:ext cx="469744" cy="259045"/>
    <xdr:sp macro="" textlink="">
      <xdr:nvSpPr>
        <xdr:cNvPr id="548" name="テキスト ボックス 547"/>
        <xdr:cNvSpPr txBox="1"/>
      </xdr:nvSpPr>
      <xdr:spPr>
        <a:xfrm>
          <a:off x="14357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84374</xdr:rowOff>
    </xdr:from>
    <xdr:to>
      <xdr:col>72</xdr:col>
      <xdr:colOff>38100</xdr:colOff>
      <xdr:row>39</xdr:row>
      <xdr:rowOff>14524</xdr:rowOff>
    </xdr:to>
    <xdr:sp macro="" textlink="">
      <xdr:nvSpPr>
        <xdr:cNvPr id="549" name="楕円 548"/>
        <xdr:cNvSpPr/>
      </xdr:nvSpPr>
      <xdr:spPr>
        <a:xfrm>
          <a:off x="13652500" y="65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5651</xdr:rowOff>
    </xdr:from>
    <xdr:ext cx="313932" cy="259045"/>
    <xdr:sp macro="" textlink="">
      <xdr:nvSpPr>
        <xdr:cNvPr id="550" name="テキスト ボックス 549"/>
        <xdr:cNvSpPr txBox="1"/>
      </xdr:nvSpPr>
      <xdr:spPr>
        <a:xfrm>
          <a:off x="13546333" y="6692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79025</xdr:rowOff>
    </xdr:from>
    <xdr:to>
      <xdr:col>67</xdr:col>
      <xdr:colOff>101600</xdr:colOff>
      <xdr:row>39</xdr:row>
      <xdr:rowOff>9175</xdr:rowOff>
    </xdr:to>
    <xdr:sp macro="" textlink="">
      <xdr:nvSpPr>
        <xdr:cNvPr id="551" name="楕円 550"/>
        <xdr:cNvSpPr/>
      </xdr:nvSpPr>
      <xdr:spPr>
        <a:xfrm>
          <a:off x="12763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302</xdr:rowOff>
    </xdr:from>
    <xdr:ext cx="378565" cy="259045"/>
    <xdr:sp macro="" textlink="">
      <xdr:nvSpPr>
        <xdr:cNvPr id="552" name="テキスト ボックス 551"/>
        <xdr:cNvSpPr txBox="1"/>
      </xdr:nvSpPr>
      <xdr:spPr>
        <a:xfrm>
          <a:off x="12625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101067</xdr:rowOff>
    </xdr:from>
    <xdr:to>
      <xdr:col>85</xdr:col>
      <xdr:colOff>127000</xdr:colOff>
      <xdr:row>76</xdr:row>
      <xdr:rowOff>117196</xdr:rowOff>
    </xdr:to>
    <xdr:cxnSp macro="">
      <xdr:nvCxnSpPr>
        <xdr:cNvPr id="630" name="直線コネクタ 629"/>
        <xdr:cNvCxnSpPr/>
      </xdr:nvCxnSpPr>
      <xdr:spPr>
        <a:xfrm>
          <a:off x="15481300" y="1313126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69811</xdr:rowOff>
    </xdr:from>
    <xdr:to>
      <xdr:col>81</xdr:col>
      <xdr:colOff>50800</xdr:colOff>
      <xdr:row>76</xdr:row>
      <xdr:rowOff>101067</xdr:rowOff>
    </xdr:to>
    <xdr:cxnSp macro="">
      <xdr:nvCxnSpPr>
        <xdr:cNvPr id="633" name="直線コネクタ 632"/>
        <xdr:cNvCxnSpPr/>
      </xdr:nvCxnSpPr>
      <xdr:spPr>
        <a:xfrm>
          <a:off x="14592300" y="13100011"/>
          <a:ext cx="8890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63385</xdr:rowOff>
    </xdr:from>
    <xdr:to>
      <xdr:col>76</xdr:col>
      <xdr:colOff>114300</xdr:colOff>
      <xdr:row>76</xdr:row>
      <xdr:rowOff>69811</xdr:rowOff>
    </xdr:to>
    <xdr:cxnSp macro="">
      <xdr:nvCxnSpPr>
        <xdr:cNvPr id="636" name="直線コネクタ 635"/>
        <xdr:cNvCxnSpPr/>
      </xdr:nvCxnSpPr>
      <xdr:spPr>
        <a:xfrm>
          <a:off x="13703300" y="13093585"/>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8" name="テキスト ボックス 637"/>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63385</xdr:rowOff>
    </xdr:from>
    <xdr:to>
      <xdr:col>71</xdr:col>
      <xdr:colOff>177800</xdr:colOff>
      <xdr:row>76</xdr:row>
      <xdr:rowOff>73127</xdr:rowOff>
    </xdr:to>
    <xdr:cxnSp macro="">
      <xdr:nvCxnSpPr>
        <xdr:cNvPr id="639" name="直線コネクタ 638"/>
        <xdr:cNvCxnSpPr/>
      </xdr:nvCxnSpPr>
      <xdr:spPr>
        <a:xfrm flipV="1">
          <a:off x="12814300" y="13093585"/>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66396</xdr:rowOff>
    </xdr:from>
    <xdr:to>
      <xdr:col>85</xdr:col>
      <xdr:colOff>177800</xdr:colOff>
      <xdr:row>76</xdr:row>
      <xdr:rowOff>167996</xdr:rowOff>
    </xdr:to>
    <xdr:sp macro="" textlink="">
      <xdr:nvSpPr>
        <xdr:cNvPr id="649" name="楕円 648"/>
        <xdr:cNvSpPr/>
      </xdr:nvSpPr>
      <xdr:spPr>
        <a:xfrm>
          <a:off x="16268700" y="130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44823</xdr:rowOff>
    </xdr:from>
    <xdr:ext cx="534377" cy="259045"/>
    <xdr:sp macro="" textlink="">
      <xdr:nvSpPr>
        <xdr:cNvPr id="650" name="公債費該当値テキスト"/>
        <xdr:cNvSpPr txBox="1"/>
      </xdr:nvSpPr>
      <xdr:spPr>
        <a:xfrm>
          <a:off x="16370300"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50267</xdr:rowOff>
    </xdr:from>
    <xdr:to>
      <xdr:col>81</xdr:col>
      <xdr:colOff>101600</xdr:colOff>
      <xdr:row>76</xdr:row>
      <xdr:rowOff>151867</xdr:rowOff>
    </xdr:to>
    <xdr:sp macro="" textlink="">
      <xdr:nvSpPr>
        <xdr:cNvPr id="651" name="楕円 650"/>
        <xdr:cNvSpPr/>
      </xdr:nvSpPr>
      <xdr:spPr>
        <a:xfrm>
          <a:off x="15430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168394</xdr:rowOff>
    </xdr:from>
    <xdr:ext cx="534377" cy="259045"/>
    <xdr:sp macro="" textlink="">
      <xdr:nvSpPr>
        <xdr:cNvPr id="652" name="テキスト ボックス 651"/>
        <xdr:cNvSpPr txBox="1"/>
      </xdr:nvSpPr>
      <xdr:spPr>
        <a:xfrm>
          <a:off x="15214111" y="128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19011</xdr:rowOff>
    </xdr:from>
    <xdr:to>
      <xdr:col>76</xdr:col>
      <xdr:colOff>165100</xdr:colOff>
      <xdr:row>76</xdr:row>
      <xdr:rowOff>120611</xdr:rowOff>
    </xdr:to>
    <xdr:sp macro="" textlink="">
      <xdr:nvSpPr>
        <xdr:cNvPr id="653" name="楕円 652"/>
        <xdr:cNvSpPr/>
      </xdr:nvSpPr>
      <xdr:spPr>
        <a:xfrm>
          <a:off x="14541500" y="13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137139</xdr:rowOff>
    </xdr:from>
    <xdr:ext cx="534377" cy="259045"/>
    <xdr:sp macro="" textlink="">
      <xdr:nvSpPr>
        <xdr:cNvPr id="654" name="テキスト ボックス 653"/>
        <xdr:cNvSpPr txBox="1"/>
      </xdr:nvSpPr>
      <xdr:spPr>
        <a:xfrm>
          <a:off x="14325111" y="128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12585</xdr:rowOff>
    </xdr:from>
    <xdr:to>
      <xdr:col>72</xdr:col>
      <xdr:colOff>38100</xdr:colOff>
      <xdr:row>76</xdr:row>
      <xdr:rowOff>114185</xdr:rowOff>
    </xdr:to>
    <xdr:sp macro="" textlink="">
      <xdr:nvSpPr>
        <xdr:cNvPr id="655" name="楕円 654"/>
        <xdr:cNvSpPr/>
      </xdr:nvSpPr>
      <xdr:spPr>
        <a:xfrm>
          <a:off x="13652500" y="13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130713</xdr:rowOff>
    </xdr:from>
    <xdr:ext cx="534377" cy="259045"/>
    <xdr:sp macro="" textlink="">
      <xdr:nvSpPr>
        <xdr:cNvPr id="656" name="テキスト ボックス 655"/>
        <xdr:cNvSpPr txBox="1"/>
      </xdr:nvSpPr>
      <xdr:spPr>
        <a:xfrm>
          <a:off x="13436111" y="128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22327</xdr:rowOff>
    </xdr:from>
    <xdr:to>
      <xdr:col>67</xdr:col>
      <xdr:colOff>101600</xdr:colOff>
      <xdr:row>76</xdr:row>
      <xdr:rowOff>123927</xdr:rowOff>
    </xdr:to>
    <xdr:sp macro="" textlink="">
      <xdr:nvSpPr>
        <xdr:cNvPr id="657" name="楕円 656"/>
        <xdr:cNvSpPr/>
      </xdr:nvSpPr>
      <xdr:spPr>
        <a:xfrm>
          <a:off x="12763500" y="130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140454</xdr:rowOff>
    </xdr:from>
    <xdr:ext cx="534377" cy="259045"/>
    <xdr:sp macro="" textlink="">
      <xdr:nvSpPr>
        <xdr:cNvPr id="658" name="テキスト ボックス 657"/>
        <xdr:cNvSpPr txBox="1"/>
      </xdr:nvSpPr>
      <xdr:spPr>
        <a:xfrm>
          <a:off x="12547111" y="128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1118</xdr:rowOff>
    </xdr:from>
    <xdr:to>
      <xdr:col>85</xdr:col>
      <xdr:colOff>127000</xdr:colOff>
      <xdr:row>98</xdr:row>
      <xdr:rowOff>17514</xdr:rowOff>
    </xdr:to>
    <xdr:cxnSp macro="">
      <xdr:nvCxnSpPr>
        <xdr:cNvPr id="687" name="直線コネクタ 686"/>
        <xdr:cNvCxnSpPr/>
      </xdr:nvCxnSpPr>
      <xdr:spPr>
        <a:xfrm>
          <a:off x="15481300" y="16631768"/>
          <a:ext cx="838200" cy="1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1118</xdr:rowOff>
    </xdr:from>
    <xdr:to>
      <xdr:col>81</xdr:col>
      <xdr:colOff>50800</xdr:colOff>
      <xdr:row>97</xdr:row>
      <xdr:rowOff>165036</xdr:rowOff>
    </xdr:to>
    <xdr:cxnSp macro="">
      <xdr:nvCxnSpPr>
        <xdr:cNvPr id="690" name="直線コネクタ 689"/>
        <xdr:cNvCxnSpPr/>
      </xdr:nvCxnSpPr>
      <xdr:spPr>
        <a:xfrm flipV="1">
          <a:off x="14592300" y="16631768"/>
          <a:ext cx="889000" cy="1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165036</xdr:rowOff>
    </xdr:from>
    <xdr:to>
      <xdr:col>76</xdr:col>
      <xdr:colOff>114300</xdr:colOff>
      <xdr:row>98</xdr:row>
      <xdr:rowOff>19723</xdr:rowOff>
    </xdr:to>
    <xdr:cxnSp macro="">
      <xdr:nvCxnSpPr>
        <xdr:cNvPr id="693" name="直線コネクタ 692"/>
        <xdr:cNvCxnSpPr/>
      </xdr:nvCxnSpPr>
      <xdr:spPr>
        <a:xfrm flipV="1">
          <a:off x="13703300" y="1679568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5" name="テキスト ボックス 694"/>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19723</xdr:rowOff>
    </xdr:from>
    <xdr:to>
      <xdr:col>71</xdr:col>
      <xdr:colOff>177800</xdr:colOff>
      <xdr:row>98</xdr:row>
      <xdr:rowOff>46673</xdr:rowOff>
    </xdr:to>
    <xdr:cxnSp macro="">
      <xdr:nvCxnSpPr>
        <xdr:cNvPr id="696" name="直線コネクタ 695"/>
        <xdr:cNvCxnSpPr/>
      </xdr:nvCxnSpPr>
      <xdr:spPr>
        <a:xfrm flipV="1">
          <a:off x="12814300" y="16821823"/>
          <a:ext cx="8890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8" name="テキスト ボックス 697"/>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700" name="テキスト ボックス 699"/>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138164</xdr:rowOff>
    </xdr:from>
    <xdr:to>
      <xdr:col>85</xdr:col>
      <xdr:colOff>177800</xdr:colOff>
      <xdr:row>98</xdr:row>
      <xdr:rowOff>68314</xdr:rowOff>
    </xdr:to>
    <xdr:sp macro="" textlink="">
      <xdr:nvSpPr>
        <xdr:cNvPr id="706" name="楕円 705"/>
        <xdr:cNvSpPr/>
      </xdr:nvSpPr>
      <xdr:spPr>
        <a:xfrm>
          <a:off x="162687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116591</xdr:rowOff>
    </xdr:from>
    <xdr:ext cx="534377" cy="259045"/>
    <xdr:sp macro="" textlink="">
      <xdr:nvSpPr>
        <xdr:cNvPr id="707" name="積立金該当値テキスト"/>
        <xdr:cNvSpPr txBox="1"/>
      </xdr:nvSpPr>
      <xdr:spPr>
        <a:xfrm>
          <a:off x="16370300" y="1674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121768</xdr:rowOff>
    </xdr:from>
    <xdr:to>
      <xdr:col>81</xdr:col>
      <xdr:colOff>101600</xdr:colOff>
      <xdr:row>97</xdr:row>
      <xdr:rowOff>51918</xdr:rowOff>
    </xdr:to>
    <xdr:sp macro="" textlink="">
      <xdr:nvSpPr>
        <xdr:cNvPr id="708" name="楕円 707"/>
        <xdr:cNvSpPr/>
      </xdr:nvSpPr>
      <xdr:spPr>
        <a:xfrm>
          <a:off x="15430500" y="165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68445</xdr:rowOff>
    </xdr:from>
    <xdr:ext cx="534377" cy="259045"/>
    <xdr:sp macro="" textlink="">
      <xdr:nvSpPr>
        <xdr:cNvPr id="709" name="テキスト ボックス 708"/>
        <xdr:cNvSpPr txBox="1"/>
      </xdr:nvSpPr>
      <xdr:spPr>
        <a:xfrm>
          <a:off x="15214111" y="163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114236</xdr:rowOff>
    </xdr:from>
    <xdr:to>
      <xdr:col>76</xdr:col>
      <xdr:colOff>165100</xdr:colOff>
      <xdr:row>98</xdr:row>
      <xdr:rowOff>44386</xdr:rowOff>
    </xdr:to>
    <xdr:sp macro="" textlink="">
      <xdr:nvSpPr>
        <xdr:cNvPr id="710" name="楕円 709"/>
        <xdr:cNvSpPr/>
      </xdr:nvSpPr>
      <xdr:spPr>
        <a:xfrm>
          <a:off x="14541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60913</xdr:rowOff>
    </xdr:from>
    <xdr:ext cx="534377" cy="259045"/>
    <xdr:sp macro="" textlink="">
      <xdr:nvSpPr>
        <xdr:cNvPr id="711" name="テキスト ボックス 710"/>
        <xdr:cNvSpPr txBox="1"/>
      </xdr:nvSpPr>
      <xdr:spPr>
        <a:xfrm>
          <a:off x="14325111" y="165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140373</xdr:rowOff>
    </xdr:from>
    <xdr:to>
      <xdr:col>72</xdr:col>
      <xdr:colOff>38100</xdr:colOff>
      <xdr:row>98</xdr:row>
      <xdr:rowOff>70523</xdr:rowOff>
    </xdr:to>
    <xdr:sp macro="" textlink="">
      <xdr:nvSpPr>
        <xdr:cNvPr id="712" name="楕円 711"/>
        <xdr:cNvSpPr/>
      </xdr:nvSpPr>
      <xdr:spPr>
        <a:xfrm>
          <a:off x="13652500" y="167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87050</xdr:rowOff>
    </xdr:from>
    <xdr:ext cx="534377" cy="259045"/>
    <xdr:sp macro="" textlink="">
      <xdr:nvSpPr>
        <xdr:cNvPr id="713" name="テキスト ボックス 712"/>
        <xdr:cNvSpPr txBox="1"/>
      </xdr:nvSpPr>
      <xdr:spPr>
        <a:xfrm>
          <a:off x="13436111" y="165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167323</xdr:rowOff>
    </xdr:from>
    <xdr:to>
      <xdr:col>67</xdr:col>
      <xdr:colOff>101600</xdr:colOff>
      <xdr:row>98</xdr:row>
      <xdr:rowOff>97473</xdr:rowOff>
    </xdr:to>
    <xdr:sp macro="" textlink="">
      <xdr:nvSpPr>
        <xdr:cNvPr id="714" name="楕円 713"/>
        <xdr:cNvSpPr/>
      </xdr:nvSpPr>
      <xdr:spPr>
        <a:xfrm>
          <a:off x="12763500" y="167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114000</xdr:rowOff>
    </xdr:from>
    <xdr:ext cx="534377" cy="259045"/>
    <xdr:sp macro="" textlink="">
      <xdr:nvSpPr>
        <xdr:cNvPr id="715" name="テキスト ボックス 714"/>
        <xdr:cNvSpPr txBox="1"/>
      </xdr:nvSpPr>
      <xdr:spPr>
        <a:xfrm>
          <a:off x="12547111" y="165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42964</xdr:rowOff>
    </xdr:from>
    <xdr:to>
      <xdr:col>116</xdr:col>
      <xdr:colOff>63500</xdr:colOff>
      <xdr:row>59</xdr:row>
      <xdr:rowOff>42964</xdr:rowOff>
    </xdr:to>
    <xdr:cxnSp macro="">
      <xdr:nvCxnSpPr>
        <xdr:cNvPr id="803" name="直線コネクタ 802"/>
        <xdr:cNvCxnSpPr/>
      </xdr:nvCxnSpPr>
      <xdr:spPr>
        <a:xfrm>
          <a:off x="21323300" y="10158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42964</xdr:rowOff>
    </xdr:from>
    <xdr:to>
      <xdr:col>111</xdr:col>
      <xdr:colOff>177800</xdr:colOff>
      <xdr:row>59</xdr:row>
      <xdr:rowOff>42964</xdr:rowOff>
    </xdr:to>
    <xdr:cxnSp macro="">
      <xdr:nvCxnSpPr>
        <xdr:cNvPr id="806" name="直線コネクタ 805"/>
        <xdr:cNvCxnSpPr/>
      </xdr:nvCxnSpPr>
      <xdr:spPr>
        <a:xfrm>
          <a:off x="20434300" y="10158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42964</xdr:rowOff>
    </xdr:to>
    <xdr:cxnSp macro="">
      <xdr:nvCxnSpPr>
        <xdr:cNvPr id="809" name="直線コネクタ 808"/>
        <xdr:cNvCxnSpPr/>
      </xdr:nvCxnSpPr>
      <xdr:spPr>
        <a:xfrm>
          <a:off x="19545300" y="10158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42926</xdr:rowOff>
    </xdr:to>
    <xdr:cxnSp macro="">
      <xdr:nvCxnSpPr>
        <xdr:cNvPr id="812" name="直線コネクタ 811"/>
        <xdr:cNvCxnSpPr/>
      </xdr:nvCxnSpPr>
      <xdr:spPr>
        <a:xfrm>
          <a:off x="18656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163614</xdr:rowOff>
    </xdr:from>
    <xdr:to>
      <xdr:col>116</xdr:col>
      <xdr:colOff>114300</xdr:colOff>
      <xdr:row>59</xdr:row>
      <xdr:rowOff>93764</xdr:rowOff>
    </xdr:to>
    <xdr:sp macro="" textlink="">
      <xdr:nvSpPr>
        <xdr:cNvPr id="822" name="楕円 821"/>
        <xdr:cNvSpPr/>
      </xdr:nvSpPr>
      <xdr:spPr>
        <a:xfrm>
          <a:off x="221107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78541</xdr:rowOff>
    </xdr:from>
    <xdr:ext cx="313932" cy="259045"/>
    <xdr:sp macro="" textlink="">
      <xdr:nvSpPr>
        <xdr:cNvPr id="823" name="貸付金該当値テキスト"/>
        <xdr:cNvSpPr txBox="1"/>
      </xdr:nvSpPr>
      <xdr:spPr>
        <a:xfrm>
          <a:off x="22212300" y="1002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163614</xdr:rowOff>
    </xdr:from>
    <xdr:to>
      <xdr:col>112</xdr:col>
      <xdr:colOff>38100</xdr:colOff>
      <xdr:row>59</xdr:row>
      <xdr:rowOff>93764</xdr:rowOff>
    </xdr:to>
    <xdr:sp macro="" textlink="">
      <xdr:nvSpPr>
        <xdr:cNvPr id="824" name="楕円 823"/>
        <xdr:cNvSpPr/>
      </xdr:nvSpPr>
      <xdr:spPr>
        <a:xfrm>
          <a:off x="21272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84891</xdr:rowOff>
    </xdr:from>
    <xdr:ext cx="313932" cy="259045"/>
    <xdr:sp macro="" textlink="">
      <xdr:nvSpPr>
        <xdr:cNvPr id="825" name="テキスト ボックス 824"/>
        <xdr:cNvSpPr txBox="1"/>
      </xdr:nvSpPr>
      <xdr:spPr>
        <a:xfrm>
          <a:off x="21166333" y="10200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163614</xdr:rowOff>
    </xdr:from>
    <xdr:to>
      <xdr:col>107</xdr:col>
      <xdr:colOff>101600</xdr:colOff>
      <xdr:row>59</xdr:row>
      <xdr:rowOff>93764</xdr:rowOff>
    </xdr:to>
    <xdr:sp macro="" textlink="">
      <xdr:nvSpPr>
        <xdr:cNvPr id="826" name="楕円 825"/>
        <xdr:cNvSpPr/>
      </xdr:nvSpPr>
      <xdr:spPr>
        <a:xfrm>
          <a:off x="20383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84891</xdr:rowOff>
    </xdr:from>
    <xdr:ext cx="313932" cy="259045"/>
    <xdr:sp macro="" textlink="">
      <xdr:nvSpPr>
        <xdr:cNvPr id="827" name="テキスト ボックス 826"/>
        <xdr:cNvSpPr txBox="1"/>
      </xdr:nvSpPr>
      <xdr:spPr>
        <a:xfrm>
          <a:off x="20277333" y="10200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28" name="楕円 827"/>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29" name="テキスト ボックス 828"/>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30" name="楕円 829"/>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31" name="テキスト ボックス 830"/>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6916</xdr:rowOff>
    </xdr:from>
    <xdr:to>
      <xdr:col>116</xdr:col>
      <xdr:colOff>63500</xdr:colOff>
      <xdr:row>78</xdr:row>
      <xdr:rowOff>30397</xdr:rowOff>
    </xdr:to>
    <xdr:cxnSp macro="">
      <xdr:nvCxnSpPr>
        <xdr:cNvPr id="863" name="直線コネクタ 862"/>
        <xdr:cNvCxnSpPr/>
      </xdr:nvCxnSpPr>
      <xdr:spPr>
        <a:xfrm flipV="1">
          <a:off x="21323300" y="13380016"/>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30397</xdr:rowOff>
    </xdr:from>
    <xdr:to>
      <xdr:col>111</xdr:col>
      <xdr:colOff>177800</xdr:colOff>
      <xdr:row>78</xdr:row>
      <xdr:rowOff>65438</xdr:rowOff>
    </xdr:to>
    <xdr:cxnSp macro="">
      <xdr:nvCxnSpPr>
        <xdr:cNvPr id="866" name="直線コネクタ 865"/>
        <xdr:cNvCxnSpPr/>
      </xdr:nvCxnSpPr>
      <xdr:spPr>
        <a:xfrm flipV="1">
          <a:off x="20434300" y="13403497"/>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25074</xdr:rowOff>
    </xdr:from>
    <xdr:to>
      <xdr:col>107</xdr:col>
      <xdr:colOff>50800</xdr:colOff>
      <xdr:row>78</xdr:row>
      <xdr:rowOff>65438</xdr:rowOff>
    </xdr:to>
    <xdr:cxnSp macro="">
      <xdr:nvCxnSpPr>
        <xdr:cNvPr id="869" name="直線コネクタ 868"/>
        <xdr:cNvCxnSpPr/>
      </xdr:nvCxnSpPr>
      <xdr:spPr>
        <a:xfrm>
          <a:off x="19545300" y="12883824"/>
          <a:ext cx="889000" cy="55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1" name="テキスト ボックス 870"/>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25074</xdr:rowOff>
    </xdr:from>
    <xdr:to>
      <xdr:col>102</xdr:col>
      <xdr:colOff>114300</xdr:colOff>
      <xdr:row>75</xdr:row>
      <xdr:rowOff>76084</xdr:rowOff>
    </xdr:to>
    <xdr:cxnSp macro="">
      <xdr:nvCxnSpPr>
        <xdr:cNvPr id="872" name="直線コネクタ 871"/>
        <xdr:cNvCxnSpPr/>
      </xdr:nvCxnSpPr>
      <xdr:spPr>
        <a:xfrm flipV="1">
          <a:off x="18656300" y="12883824"/>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127566</xdr:rowOff>
    </xdr:from>
    <xdr:to>
      <xdr:col>116</xdr:col>
      <xdr:colOff>114300</xdr:colOff>
      <xdr:row>78</xdr:row>
      <xdr:rowOff>57716</xdr:rowOff>
    </xdr:to>
    <xdr:sp macro="" textlink="">
      <xdr:nvSpPr>
        <xdr:cNvPr id="882" name="楕円 881"/>
        <xdr:cNvSpPr/>
      </xdr:nvSpPr>
      <xdr:spPr>
        <a:xfrm>
          <a:off x="22110700" y="133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105993</xdr:rowOff>
    </xdr:from>
    <xdr:ext cx="534377" cy="259045"/>
    <xdr:sp macro="" textlink="">
      <xdr:nvSpPr>
        <xdr:cNvPr id="883" name="繰出金該当値テキスト"/>
        <xdr:cNvSpPr txBox="1"/>
      </xdr:nvSpPr>
      <xdr:spPr>
        <a:xfrm>
          <a:off x="22212300" y="13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151047</xdr:rowOff>
    </xdr:from>
    <xdr:to>
      <xdr:col>112</xdr:col>
      <xdr:colOff>38100</xdr:colOff>
      <xdr:row>78</xdr:row>
      <xdr:rowOff>81197</xdr:rowOff>
    </xdr:to>
    <xdr:sp macro="" textlink="">
      <xdr:nvSpPr>
        <xdr:cNvPr id="884" name="楕円 883"/>
        <xdr:cNvSpPr/>
      </xdr:nvSpPr>
      <xdr:spPr>
        <a:xfrm>
          <a:off x="21272500" y="13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72324</xdr:rowOff>
    </xdr:from>
    <xdr:ext cx="534377" cy="259045"/>
    <xdr:sp macro="" textlink="">
      <xdr:nvSpPr>
        <xdr:cNvPr id="885" name="テキスト ボックス 884"/>
        <xdr:cNvSpPr txBox="1"/>
      </xdr:nvSpPr>
      <xdr:spPr>
        <a:xfrm>
          <a:off x="21056111" y="134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14638</xdr:rowOff>
    </xdr:from>
    <xdr:to>
      <xdr:col>107</xdr:col>
      <xdr:colOff>101600</xdr:colOff>
      <xdr:row>78</xdr:row>
      <xdr:rowOff>116238</xdr:rowOff>
    </xdr:to>
    <xdr:sp macro="" textlink="">
      <xdr:nvSpPr>
        <xdr:cNvPr id="886" name="楕円 885"/>
        <xdr:cNvSpPr/>
      </xdr:nvSpPr>
      <xdr:spPr>
        <a:xfrm>
          <a:off x="20383500" y="13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107365</xdr:rowOff>
    </xdr:from>
    <xdr:ext cx="534377" cy="259045"/>
    <xdr:sp macro="" textlink="">
      <xdr:nvSpPr>
        <xdr:cNvPr id="887" name="テキスト ボックス 886"/>
        <xdr:cNvSpPr txBox="1"/>
      </xdr:nvSpPr>
      <xdr:spPr>
        <a:xfrm>
          <a:off x="20167111" y="134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145724</xdr:rowOff>
    </xdr:from>
    <xdr:to>
      <xdr:col>102</xdr:col>
      <xdr:colOff>165100</xdr:colOff>
      <xdr:row>75</xdr:row>
      <xdr:rowOff>75874</xdr:rowOff>
    </xdr:to>
    <xdr:sp macro="" textlink="">
      <xdr:nvSpPr>
        <xdr:cNvPr id="888" name="楕円 887"/>
        <xdr:cNvSpPr/>
      </xdr:nvSpPr>
      <xdr:spPr>
        <a:xfrm>
          <a:off x="19494500" y="128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92401</xdr:rowOff>
    </xdr:from>
    <xdr:ext cx="534377" cy="259045"/>
    <xdr:sp macro="" textlink="">
      <xdr:nvSpPr>
        <xdr:cNvPr id="889" name="テキスト ボックス 888"/>
        <xdr:cNvSpPr txBox="1"/>
      </xdr:nvSpPr>
      <xdr:spPr>
        <a:xfrm>
          <a:off x="19278111" y="126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25284</xdr:rowOff>
    </xdr:from>
    <xdr:to>
      <xdr:col>98</xdr:col>
      <xdr:colOff>38100</xdr:colOff>
      <xdr:row>75</xdr:row>
      <xdr:rowOff>126884</xdr:rowOff>
    </xdr:to>
    <xdr:sp macro="" textlink="">
      <xdr:nvSpPr>
        <xdr:cNvPr id="890" name="楕円 889"/>
        <xdr:cNvSpPr/>
      </xdr:nvSpPr>
      <xdr:spPr>
        <a:xfrm>
          <a:off x="18605500" y="128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143411</xdr:rowOff>
    </xdr:from>
    <xdr:ext cx="534377" cy="259045"/>
    <xdr:sp macro="" textlink="">
      <xdr:nvSpPr>
        <xdr:cNvPr id="891" name="テキスト ボックス 890"/>
        <xdr:cNvSpPr txBox="1"/>
      </xdr:nvSpPr>
      <xdr:spPr>
        <a:xfrm>
          <a:off x="18389111" y="126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主な増減内容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定員適正化計画に基づく職員数の増、会計年度任用職員の地方公務員共済組合加入開始等により、前年度比</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教育・保育給付費、障がい者自立支援給付費等の社会保障費の増、及び価格高騰緊急支援給付金給付事業や物価高騰対応子育て支援給付金支給事業等により、前年度比</a:t>
          </a:r>
          <a:r>
            <a:rPr kumimoji="1" lang="en-US" altLang="ja-JP" sz="1300">
              <a:latin typeface="ＭＳ Ｐゴシック" panose="020B0600070205080204" pitchFamily="50" charset="-128"/>
              <a:ea typeface="ＭＳ Ｐゴシック" panose="020B0600070205080204" pitchFamily="50" charset="-128"/>
            </a:rPr>
            <a:t>16,589</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休業等協力事業者応援金交付事業、生活保護費国庫支出金返納金、医療・介護従事者等慰労対策事業等の減により、前年度比</a:t>
          </a:r>
          <a:r>
            <a:rPr kumimoji="1" lang="en-US" altLang="ja-JP" sz="1300">
              <a:latin typeface="ＭＳ Ｐゴシック" panose="020B0600070205080204" pitchFamily="50" charset="-128"/>
              <a:ea typeface="ＭＳ Ｐゴシック" panose="020B0600070205080204" pitchFamily="50" charset="-128"/>
            </a:rPr>
            <a:t>19,199</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用地購入完了による緑化センター跡地活用事業の減、敷島北小学校施設整備費の皆減等により、前年度比</a:t>
          </a:r>
          <a:r>
            <a:rPr kumimoji="1" lang="en-US" altLang="ja-JP" sz="1300">
              <a:latin typeface="ＭＳ Ｐゴシック" panose="020B0600070205080204" pitchFamily="50" charset="-128"/>
              <a:ea typeface="ＭＳ Ｐゴシック" panose="020B0600070205080204" pitchFamily="50" charset="-128"/>
            </a:rPr>
            <a:t>14,041</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過年度の既発債に係る償還終了に伴い、前年度比</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後期高齢者医療費に係る後期高齢者医療広域連合負担金、介護保険特別会計繰出金（職員給与費等）等の増により、前年度比</a:t>
          </a:r>
          <a:r>
            <a:rPr kumimoji="1" lang="en-US" altLang="ja-JP" sz="1300">
              <a:latin typeface="ＭＳ Ｐゴシック" panose="020B0600070205080204" pitchFamily="50" charset="-128"/>
              <a:ea typeface="ＭＳ Ｐゴシック" panose="020B0600070205080204" pitchFamily="50" charset="-128"/>
            </a:rPr>
            <a:t>719</a:t>
          </a:r>
          <a:r>
            <a:rPr kumimoji="1" lang="ja-JP" altLang="en-US" sz="1300">
              <a:latin typeface="ＭＳ Ｐゴシック" panose="020B0600070205080204" pitchFamily="50" charset="-128"/>
              <a:ea typeface="ＭＳ Ｐゴシック" panose="020B0600070205080204" pitchFamily="50" charset="-128"/>
            </a:rPr>
            <a:t>円の増額となった。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76,598
75,239
71.95
33,948,483
31,780,315
1,780,099
17,648,016
21,573,411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163017</xdr:rowOff>
    </xdr:from>
    <xdr:to>
      <xdr:col>24</xdr:col>
      <xdr:colOff>63500</xdr:colOff>
      <xdr:row>37</xdr:row>
      <xdr:rowOff>80264</xdr:rowOff>
    </xdr:to>
    <xdr:cxnSp macro="">
      <xdr:nvCxnSpPr>
        <xdr:cNvPr id="59" name="直線コネクタ 58"/>
        <xdr:cNvCxnSpPr/>
      </xdr:nvCxnSpPr>
      <xdr:spPr>
        <a:xfrm>
          <a:off x="3797300" y="6335217"/>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132842</xdr:rowOff>
    </xdr:from>
    <xdr:to>
      <xdr:col>19</xdr:col>
      <xdr:colOff>177800</xdr:colOff>
      <xdr:row>36</xdr:row>
      <xdr:rowOff>163017</xdr:rowOff>
    </xdr:to>
    <xdr:cxnSp macro="">
      <xdr:nvCxnSpPr>
        <xdr:cNvPr id="62" name="直線コネクタ 61"/>
        <xdr:cNvCxnSpPr/>
      </xdr:nvCxnSpPr>
      <xdr:spPr>
        <a:xfrm>
          <a:off x="2908300" y="630504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85293</xdr:rowOff>
    </xdr:from>
    <xdr:to>
      <xdr:col>15</xdr:col>
      <xdr:colOff>50800</xdr:colOff>
      <xdr:row>36</xdr:row>
      <xdr:rowOff>132842</xdr:rowOff>
    </xdr:to>
    <xdr:cxnSp macro="">
      <xdr:nvCxnSpPr>
        <xdr:cNvPr id="65" name="直線コネクタ 64"/>
        <xdr:cNvCxnSpPr/>
      </xdr:nvCxnSpPr>
      <xdr:spPr>
        <a:xfrm>
          <a:off x="2019300" y="625749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75692</xdr:rowOff>
    </xdr:from>
    <xdr:to>
      <xdr:col>10</xdr:col>
      <xdr:colOff>114300</xdr:colOff>
      <xdr:row>36</xdr:row>
      <xdr:rowOff>85293</xdr:rowOff>
    </xdr:to>
    <xdr:cxnSp macro="">
      <xdr:nvCxnSpPr>
        <xdr:cNvPr id="68" name="直線コネクタ 67"/>
        <xdr:cNvCxnSpPr/>
      </xdr:nvCxnSpPr>
      <xdr:spPr>
        <a:xfrm>
          <a:off x="1130300" y="62478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29464</xdr:rowOff>
    </xdr:from>
    <xdr:to>
      <xdr:col>24</xdr:col>
      <xdr:colOff>114300</xdr:colOff>
      <xdr:row>37</xdr:row>
      <xdr:rowOff>131064</xdr:rowOff>
    </xdr:to>
    <xdr:sp macro="" textlink="">
      <xdr:nvSpPr>
        <xdr:cNvPr id="78" name="楕円 77"/>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115841</xdr:rowOff>
    </xdr:from>
    <xdr:ext cx="469744" cy="259045"/>
    <xdr:sp macro="" textlink="">
      <xdr:nvSpPr>
        <xdr:cNvPr id="79" name="議会費該当値テキスト"/>
        <xdr:cNvSpPr txBox="1"/>
      </xdr:nvSpPr>
      <xdr:spPr>
        <a:xfrm>
          <a:off x="4686300" y="62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112217</xdr:rowOff>
    </xdr:from>
    <xdr:to>
      <xdr:col>20</xdr:col>
      <xdr:colOff>38100</xdr:colOff>
      <xdr:row>37</xdr:row>
      <xdr:rowOff>42367</xdr:rowOff>
    </xdr:to>
    <xdr:sp macro="" textlink="">
      <xdr:nvSpPr>
        <xdr:cNvPr id="80" name="楕円 79"/>
        <xdr:cNvSpPr/>
      </xdr:nvSpPr>
      <xdr:spPr>
        <a:xfrm>
          <a:off x="3746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33494</xdr:rowOff>
    </xdr:from>
    <xdr:ext cx="469744" cy="259045"/>
    <xdr:sp macro="" textlink="">
      <xdr:nvSpPr>
        <xdr:cNvPr id="81" name="テキスト ボックス 80"/>
        <xdr:cNvSpPr txBox="1"/>
      </xdr:nvSpPr>
      <xdr:spPr>
        <a:xfrm>
          <a:off x="3562428"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82042</xdr:rowOff>
    </xdr:from>
    <xdr:to>
      <xdr:col>15</xdr:col>
      <xdr:colOff>101600</xdr:colOff>
      <xdr:row>37</xdr:row>
      <xdr:rowOff>12192</xdr:rowOff>
    </xdr:to>
    <xdr:sp macro="" textlink="">
      <xdr:nvSpPr>
        <xdr:cNvPr id="82" name="楕円 81"/>
        <xdr:cNvSpPr/>
      </xdr:nvSpPr>
      <xdr:spPr>
        <a:xfrm>
          <a:off x="2857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3319</xdr:rowOff>
    </xdr:from>
    <xdr:ext cx="469744" cy="259045"/>
    <xdr:sp macro="" textlink="">
      <xdr:nvSpPr>
        <xdr:cNvPr id="83" name="テキスト ボックス 82"/>
        <xdr:cNvSpPr txBox="1"/>
      </xdr:nvSpPr>
      <xdr:spPr>
        <a:xfrm>
          <a:off x="2673428"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34493</xdr:rowOff>
    </xdr:from>
    <xdr:to>
      <xdr:col>10</xdr:col>
      <xdr:colOff>165100</xdr:colOff>
      <xdr:row>36</xdr:row>
      <xdr:rowOff>136093</xdr:rowOff>
    </xdr:to>
    <xdr:sp macro="" textlink="">
      <xdr:nvSpPr>
        <xdr:cNvPr id="84" name="楕円 83"/>
        <xdr:cNvSpPr/>
      </xdr:nvSpPr>
      <xdr:spPr>
        <a:xfrm>
          <a:off x="1968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127220</xdr:rowOff>
    </xdr:from>
    <xdr:ext cx="469744" cy="259045"/>
    <xdr:sp macro="" textlink="">
      <xdr:nvSpPr>
        <xdr:cNvPr id="85" name="テキスト ボックス 84"/>
        <xdr:cNvSpPr txBox="1"/>
      </xdr:nvSpPr>
      <xdr:spPr>
        <a:xfrm>
          <a:off x="1784428"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24892</xdr:rowOff>
    </xdr:from>
    <xdr:to>
      <xdr:col>6</xdr:col>
      <xdr:colOff>38100</xdr:colOff>
      <xdr:row>36</xdr:row>
      <xdr:rowOff>126492</xdr:rowOff>
    </xdr:to>
    <xdr:sp macro="" textlink="">
      <xdr:nvSpPr>
        <xdr:cNvPr id="86" name="楕円 85"/>
        <xdr:cNvSpPr/>
      </xdr:nvSpPr>
      <xdr:spPr>
        <a:xfrm>
          <a:off x="1079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117619</xdr:rowOff>
    </xdr:from>
    <xdr:ext cx="469744" cy="259045"/>
    <xdr:sp macro="" textlink="">
      <xdr:nvSpPr>
        <xdr:cNvPr id="87" name="テキスト ボックス 86"/>
        <xdr:cNvSpPr txBox="1"/>
      </xdr:nvSpPr>
      <xdr:spPr>
        <a:xfrm>
          <a:off x="895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19563</xdr:rowOff>
    </xdr:from>
    <xdr:to>
      <xdr:col>24</xdr:col>
      <xdr:colOff>63500</xdr:colOff>
      <xdr:row>56</xdr:row>
      <xdr:rowOff>115613</xdr:rowOff>
    </xdr:to>
    <xdr:cxnSp macro="">
      <xdr:nvCxnSpPr>
        <xdr:cNvPr id="116" name="直線コネクタ 115"/>
        <xdr:cNvCxnSpPr/>
      </xdr:nvCxnSpPr>
      <xdr:spPr>
        <a:xfrm>
          <a:off x="3797300" y="9620763"/>
          <a:ext cx="8382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47818</xdr:rowOff>
    </xdr:from>
    <xdr:to>
      <xdr:col>19</xdr:col>
      <xdr:colOff>177800</xdr:colOff>
      <xdr:row>56</xdr:row>
      <xdr:rowOff>19563</xdr:rowOff>
    </xdr:to>
    <xdr:cxnSp macro="">
      <xdr:nvCxnSpPr>
        <xdr:cNvPr id="119" name="直線コネクタ 118"/>
        <xdr:cNvCxnSpPr/>
      </xdr:nvCxnSpPr>
      <xdr:spPr>
        <a:xfrm>
          <a:off x="2908300" y="8963218"/>
          <a:ext cx="889000" cy="65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47818</xdr:rowOff>
    </xdr:from>
    <xdr:to>
      <xdr:col>15</xdr:col>
      <xdr:colOff>50800</xdr:colOff>
      <xdr:row>56</xdr:row>
      <xdr:rowOff>165281</xdr:rowOff>
    </xdr:to>
    <xdr:cxnSp macro="">
      <xdr:nvCxnSpPr>
        <xdr:cNvPr id="122" name="直線コネクタ 121"/>
        <xdr:cNvCxnSpPr/>
      </xdr:nvCxnSpPr>
      <xdr:spPr>
        <a:xfrm flipV="1">
          <a:off x="2019300" y="8963218"/>
          <a:ext cx="889000" cy="8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165281</xdr:rowOff>
    </xdr:from>
    <xdr:to>
      <xdr:col>10</xdr:col>
      <xdr:colOff>114300</xdr:colOff>
      <xdr:row>57</xdr:row>
      <xdr:rowOff>35039</xdr:rowOff>
    </xdr:to>
    <xdr:cxnSp macro="">
      <xdr:nvCxnSpPr>
        <xdr:cNvPr id="125" name="直線コネクタ 124"/>
        <xdr:cNvCxnSpPr/>
      </xdr:nvCxnSpPr>
      <xdr:spPr>
        <a:xfrm flipV="1">
          <a:off x="1130300" y="9766481"/>
          <a:ext cx="889000" cy="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64813</xdr:rowOff>
    </xdr:from>
    <xdr:to>
      <xdr:col>24</xdr:col>
      <xdr:colOff>114300</xdr:colOff>
      <xdr:row>56</xdr:row>
      <xdr:rowOff>166413</xdr:rowOff>
    </xdr:to>
    <xdr:sp macro="" textlink="">
      <xdr:nvSpPr>
        <xdr:cNvPr id="135" name="楕円 134"/>
        <xdr:cNvSpPr/>
      </xdr:nvSpPr>
      <xdr:spPr>
        <a:xfrm>
          <a:off x="4584700" y="96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43240</xdr:rowOff>
    </xdr:from>
    <xdr:ext cx="534377" cy="259045"/>
    <xdr:sp macro="" textlink="">
      <xdr:nvSpPr>
        <xdr:cNvPr id="136" name="総務費該当値テキスト"/>
        <xdr:cNvSpPr txBox="1"/>
      </xdr:nvSpPr>
      <xdr:spPr>
        <a:xfrm>
          <a:off x="4686300" y="96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140213</xdr:rowOff>
    </xdr:from>
    <xdr:to>
      <xdr:col>20</xdr:col>
      <xdr:colOff>38100</xdr:colOff>
      <xdr:row>56</xdr:row>
      <xdr:rowOff>70363</xdr:rowOff>
    </xdr:to>
    <xdr:sp macro="" textlink="">
      <xdr:nvSpPr>
        <xdr:cNvPr id="137" name="楕円 136"/>
        <xdr:cNvSpPr/>
      </xdr:nvSpPr>
      <xdr:spPr>
        <a:xfrm>
          <a:off x="3746500" y="95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86890</xdr:rowOff>
    </xdr:from>
    <xdr:ext cx="534377" cy="259045"/>
    <xdr:sp macro="" textlink="">
      <xdr:nvSpPr>
        <xdr:cNvPr id="138" name="テキスト ボックス 137"/>
        <xdr:cNvSpPr txBox="1"/>
      </xdr:nvSpPr>
      <xdr:spPr>
        <a:xfrm>
          <a:off x="3530111" y="93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168468</xdr:rowOff>
    </xdr:from>
    <xdr:to>
      <xdr:col>15</xdr:col>
      <xdr:colOff>101600</xdr:colOff>
      <xdr:row>52</xdr:row>
      <xdr:rowOff>98618</xdr:rowOff>
    </xdr:to>
    <xdr:sp macro="" textlink="">
      <xdr:nvSpPr>
        <xdr:cNvPr id="139" name="楕円 138"/>
        <xdr:cNvSpPr/>
      </xdr:nvSpPr>
      <xdr:spPr>
        <a:xfrm>
          <a:off x="2857500" y="89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115145</xdr:rowOff>
    </xdr:from>
    <xdr:ext cx="599010" cy="259045"/>
    <xdr:sp macro="" textlink="">
      <xdr:nvSpPr>
        <xdr:cNvPr id="140" name="テキスト ボックス 139"/>
        <xdr:cNvSpPr txBox="1"/>
      </xdr:nvSpPr>
      <xdr:spPr>
        <a:xfrm>
          <a:off x="2608795" y="86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114481</xdr:rowOff>
    </xdr:from>
    <xdr:to>
      <xdr:col>10</xdr:col>
      <xdr:colOff>165100</xdr:colOff>
      <xdr:row>57</xdr:row>
      <xdr:rowOff>44631</xdr:rowOff>
    </xdr:to>
    <xdr:sp macro="" textlink="">
      <xdr:nvSpPr>
        <xdr:cNvPr id="141" name="楕円 140"/>
        <xdr:cNvSpPr/>
      </xdr:nvSpPr>
      <xdr:spPr>
        <a:xfrm>
          <a:off x="1968500" y="97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61158</xdr:rowOff>
    </xdr:from>
    <xdr:ext cx="534377" cy="259045"/>
    <xdr:sp macro="" textlink="">
      <xdr:nvSpPr>
        <xdr:cNvPr id="142" name="テキスト ボックス 141"/>
        <xdr:cNvSpPr txBox="1"/>
      </xdr:nvSpPr>
      <xdr:spPr>
        <a:xfrm>
          <a:off x="1752111" y="94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155689</xdr:rowOff>
    </xdr:from>
    <xdr:to>
      <xdr:col>6</xdr:col>
      <xdr:colOff>38100</xdr:colOff>
      <xdr:row>57</xdr:row>
      <xdr:rowOff>85839</xdr:rowOff>
    </xdr:to>
    <xdr:sp macro="" textlink="">
      <xdr:nvSpPr>
        <xdr:cNvPr id="143" name="楕円 142"/>
        <xdr:cNvSpPr/>
      </xdr:nvSpPr>
      <xdr:spPr>
        <a:xfrm>
          <a:off x="1079500" y="97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76966</xdr:rowOff>
    </xdr:from>
    <xdr:ext cx="534377" cy="259045"/>
    <xdr:sp macro="" textlink="">
      <xdr:nvSpPr>
        <xdr:cNvPr id="144" name="テキスト ボックス 143"/>
        <xdr:cNvSpPr txBox="1"/>
      </xdr:nvSpPr>
      <xdr:spPr>
        <a:xfrm>
          <a:off x="863111" y="98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124247</xdr:rowOff>
    </xdr:from>
    <xdr:to>
      <xdr:col>24</xdr:col>
      <xdr:colOff>63500</xdr:colOff>
      <xdr:row>76</xdr:row>
      <xdr:rowOff>19411</xdr:rowOff>
    </xdr:to>
    <xdr:cxnSp macro="">
      <xdr:nvCxnSpPr>
        <xdr:cNvPr id="174" name="直線コネクタ 173"/>
        <xdr:cNvCxnSpPr/>
      </xdr:nvCxnSpPr>
      <xdr:spPr>
        <a:xfrm>
          <a:off x="3797300" y="12982997"/>
          <a:ext cx="838200" cy="6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124247</xdr:rowOff>
    </xdr:from>
    <xdr:to>
      <xdr:col>19</xdr:col>
      <xdr:colOff>177800</xdr:colOff>
      <xdr:row>76</xdr:row>
      <xdr:rowOff>143495</xdr:rowOff>
    </xdr:to>
    <xdr:cxnSp macro="">
      <xdr:nvCxnSpPr>
        <xdr:cNvPr id="177" name="直線コネクタ 176"/>
        <xdr:cNvCxnSpPr/>
      </xdr:nvCxnSpPr>
      <xdr:spPr>
        <a:xfrm flipV="1">
          <a:off x="2908300" y="12982997"/>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143495</xdr:rowOff>
    </xdr:from>
    <xdr:to>
      <xdr:col>15</xdr:col>
      <xdr:colOff>50800</xdr:colOff>
      <xdr:row>77</xdr:row>
      <xdr:rowOff>34261</xdr:rowOff>
    </xdr:to>
    <xdr:cxnSp macro="">
      <xdr:nvCxnSpPr>
        <xdr:cNvPr id="180" name="直線コネクタ 179"/>
        <xdr:cNvCxnSpPr/>
      </xdr:nvCxnSpPr>
      <xdr:spPr>
        <a:xfrm flipV="1">
          <a:off x="2019300" y="13173695"/>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34261</xdr:rowOff>
    </xdr:from>
    <xdr:to>
      <xdr:col>10</xdr:col>
      <xdr:colOff>114300</xdr:colOff>
      <xdr:row>77</xdr:row>
      <xdr:rowOff>74450</xdr:rowOff>
    </xdr:to>
    <xdr:cxnSp macro="">
      <xdr:nvCxnSpPr>
        <xdr:cNvPr id="183" name="直線コネクタ 182"/>
        <xdr:cNvCxnSpPr/>
      </xdr:nvCxnSpPr>
      <xdr:spPr>
        <a:xfrm flipV="1">
          <a:off x="1130300" y="13235911"/>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140060</xdr:rowOff>
    </xdr:from>
    <xdr:to>
      <xdr:col>24</xdr:col>
      <xdr:colOff>114300</xdr:colOff>
      <xdr:row>76</xdr:row>
      <xdr:rowOff>70210</xdr:rowOff>
    </xdr:to>
    <xdr:sp macro="" textlink="">
      <xdr:nvSpPr>
        <xdr:cNvPr id="193" name="楕円 192"/>
        <xdr:cNvSpPr/>
      </xdr:nvSpPr>
      <xdr:spPr>
        <a:xfrm>
          <a:off x="4584700" y="129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118488</xdr:rowOff>
    </xdr:from>
    <xdr:ext cx="599010" cy="259045"/>
    <xdr:sp macro="" textlink="">
      <xdr:nvSpPr>
        <xdr:cNvPr id="194" name="民生費該当値テキスト"/>
        <xdr:cNvSpPr txBox="1"/>
      </xdr:nvSpPr>
      <xdr:spPr>
        <a:xfrm>
          <a:off x="4686300" y="129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73447</xdr:rowOff>
    </xdr:from>
    <xdr:to>
      <xdr:col>20</xdr:col>
      <xdr:colOff>38100</xdr:colOff>
      <xdr:row>76</xdr:row>
      <xdr:rowOff>3597</xdr:rowOff>
    </xdr:to>
    <xdr:sp macro="" textlink="">
      <xdr:nvSpPr>
        <xdr:cNvPr id="195" name="楕円 194"/>
        <xdr:cNvSpPr/>
      </xdr:nvSpPr>
      <xdr:spPr>
        <a:xfrm>
          <a:off x="3746500" y="129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166174</xdr:rowOff>
    </xdr:from>
    <xdr:ext cx="599010" cy="259045"/>
    <xdr:sp macro="" textlink="">
      <xdr:nvSpPr>
        <xdr:cNvPr id="196" name="テキスト ボックス 195"/>
        <xdr:cNvSpPr txBox="1"/>
      </xdr:nvSpPr>
      <xdr:spPr>
        <a:xfrm>
          <a:off x="3497795" y="130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92695</xdr:rowOff>
    </xdr:from>
    <xdr:to>
      <xdr:col>15</xdr:col>
      <xdr:colOff>101600</xdr:colOff>
      <xdr:row>77</xdr:row>
      <xdr:rowOff>22845</xdr:rowOff>
    </xdr:to>
    <xdr:sp macro="" textlink="">
      <xdr:nvSpPr>
        <xdr:cNvPr id="197" name="楕円 196"/>
        <xdr:cNvSpPr/>
      </xdr:nvSpPr>
      <xdr:spPr>
        <a:xfrm>
          <a:off x="2857500" y="131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13972</xdr:rowOff>
    </xdr:from>
    <xdr:ext cx="599010" cy="259045"/>
    <xdr:sp macro="" textlink="">
      <xdr:nvSpPr>
        <xdr:cNvPr id="198" name="テキスト ボックス 197"/>
        <xdr:cNvSpPr txBox="1"/>
      </xdr:nvSpPr>
      <xdr:spPr>
        <a:xfrm>
          <a:off x="2608795" y="1321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154911</xdr:rowOff>
    </xdr:from>
    <xdr:to>
      <xdr:col>10</xdr:col>
      <xdr:colOff>165100</xdr:colOff>
      <xdr:row>77</xdr:row>
      <xdr:rowOff>85061</xdr:rowOff>
    </xdr:to>
    <xdr:sp macro="" textlink="">
      <xdr:nvSpPr>
        <xdr:cNvPr id="199" name="楕円 198"/>
        <xdr:cNvSpPr/>
      </xdr:nvSpPr>
      <xdr:spPr>
        <a:xfrm>
          <a:off x="1968500" y="131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76188</xdr:rowOff>
    </xdr:from>
    <xdr:ext cx="599010" cy="259045"/>
    <xdr:sp macro="" textlink="">
      <xdr:nvSpPr>
        <xdr:cNvPr id="200" name="テキスト ボックス 199"/>
        <xdr:cNvSpPr txBox="1"/>
      </xdr:nvSpPr>
      <xdr:spPr>
        <a:xfrm>
          <a:off x="1719795" y="1327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23650</xdr:rowOff>
    </xdr:from>
    <xdr:to>
      <xdr:col>6</xdr:col>
      <xdr:colOff>38100</xdr:colOff>
      <xdr:row>77</xdr:row>
      <xdr:rowOff>125250</xdr:rowOff>
    </xdr:to>
    <xdr:sp macro="" textlink="">
      <xdr:nvSpPr>
        <xdr:cNvPr id="201" name="楕円 200"/>
        <xdr:cNvSpPr/>
      </xdr:nvSpPr>
      <xdr:spPr>
        <a:xfrm>
          <a:off x="1079500" y="132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116377</xdr:rowOff>
    </xdr:from>
    <xdr:ext cx="599010" cy="259045"/>
    <xdr:sp macro="" textlink="">
      <xdr:nvSpPr>
        <xdr:cNvPr id="202" name="テキスト ボックス 201"/>
        <xdr:cNvSpPr txBox="1"/>
      </xdr:nvSpPr>
      <xdr:spPr>
        <a:xfrm>
          <a:off x="830795" y="1331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160187</xdr:rowOff>
    </xdr:from>
    <xdr:to>
      <xdr:col>24</xdr:col>
      <xdr:colOff>63500</xdr:colOff>
      <xdr:row>99</xdr:row>
      <xdr:rowOff>3857</xdr:rowOff>
    </xdr:to>
    <xdr:cxnSp macro="">
      <xdr:nvCxnSpPr>
        <xdr:cNvPr id="234" name="直線コネクタ 233"/>
        <xdr:cNvCxnSpPr/>
      </xdr:nvCxnSpPr>
      <xdr:spPr>
        <a:xfrm>
          <a:off x="3797300" y="16962287"/>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160187</xdr:rowOff>
    </xdr:from>
    <xdr:to>
      <xdr:col>19</xdr:col>
      <xdr:colOff>177800</xdr:colOff>
      <xdr:row>99</xdr:row>
      <xdr:rowOff>91629</xdr:rowOff>
    </xdr:to>
    <xdr:cxnSp macro="">
      <xdr:nvCxnSpPr>
        <xdr:cNvPr id="237" name="直線コネクタ 236"/>
        <xdr:cNvCxnSpPr/>
      </xdr:nvCxnSpPr>
      <xdr:spPr>
        <a:xfrm flipV="1">
          <a:off x="2908300" y="16962287"/>
          <a:ext cx="889000" cy="10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91629</xdr:rowOff>
    </xdr:from>
    <xdr:to>
      <xdr:col>15</xdr:col>
      <xdr:colOff>50800</xdr:colOff>
      <xdr:row>99</xdr:row>
      <xdr:rowOff>127758</xdr:rowOff>
    </xdr:to>
    <xdr:cxnSp macro="">
      <xdr:nvCxnSpPr>
        <xdr:cNvPr id="240" name="直線コネクタ 239"/>
        <xdr:cNvCxnSpPr/>
      </xdr:nvCxnSpPr>
      <xdr:spPr>
        <a:xfrm flipV="1">
          <a:off x="2019300" y="17065179"/>
          <a:ext cx="889000" cy="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127758</xdr:rowOff>
    </xdr:from>
    <xdr:to>
      <xdr:col>10</xdr:col>
      <xdr:colOff>114300</xdr:colOff>
      <xdr:row>99</xdr:row>
      <xdr:rowOff>134573</xdr:rowOff>
    </xdr:to>
    <xdr:cxnSp macro="">
      <xdr:nvCxnSpPr>
        <xdr:cNvPr id="243" name="直線コネクタ 242"/>
        <xdr:cNvCxnSpPr/>
      </xdr:nvCxnSpPr>
      <xdr:spPr>
        <a:xfrm flipV="1">
          <a:off x="1130300" y="17101308"/>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124507</xdr:rowOff>
    </xdr:from>
    <xdr:to>
      <xdr:col>24</xdr:col>
      <xdr:colOff>114300</xdr:colOff>
      <xdr:row>99</xdr:row>
      <xdr:rowOff>54657</xdr:rowOff>
    </xdr:to>
    <xdr:sp macro="" textlink="">
      <xdr:nvSpPr>
        <xdr:cNvPr id="253" name="楕円 252"/>
        <xdr:cNvSpPr/>
      </xdr:nvSpPr>
      <xdr:spPr>
        <a:xfrm>
          <a:off x="4584700" y="169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102934</xdr:rowOff>
    </xdr:from>
    <xdr:ext cx="534377" cy="259045"/>
    <xdr:sp macro="" textlink="">
      <xdr:nvSpPr>
        <xdr:cNvPr id="254" name="衛生費該当値テキスト"/>
        <xdr:cNvSpPr txBox="1"/>
      </xdr:nvSpPr>
      <xdr:spPr>
        <a:xfrm>
          <a:off x="4686300" y="169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109387</xdr:rowOff>
    </xdr:from>
    <xdr:to>
      <xdr:col>20</xdr:col>
      <xdr:colOff>38100</xdr:colOff>
      <xdr:row>99</xdr:row>
      <xdr:rowOff>39537</xdr:rowOff>
    </xdr:to>
    <xdr:sp macro="" textlink="">
      <xdr:nvSpPr>
        <xdr:cNvPr id="255" name="楕円 254"/>
        <xdr:cNvSpPr/>
      </xdr:nvSpPr>
      <xdr:spPr>
        <a:xfrm>
          <a:off x="3746500" y="169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30664</xdr:rowOff>
    </xdr:from>
    <xdr:ext cx="534377" cy="259045"/>
    <xdr:sp macro="" textlink="">
      <xdr:nvSpPr>
        <xdr:cNvPr id="256" name="テキスト ボックス 255"/>
        <xdr:cNvSpPr txBox="1"/>
      </xdr:nvSpPr>
      <xdr:spPr>
        <a:xfrm>
          <a:off x="3530111" y="170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40829</xdr:rowOff>
    </xdr:from>
    <xdr:to>
      <xdr:col>15</xdr:col>
      <xdr:colOff>101600</xdr:colOff>
      <xdr:row>99</xdr:row>
      <xdr:rowOff>142429</xdr:rowOff>
    </xdr:to>
    <xdr:sp macro="" textlink="">
      <xdr:nvSpPr>
        <xdr:cNvPr id="257" name="楕円 256"/>
        <xdr:cNvSpPr/>
      </xdr:nvSpPr>
      <xdr:spPr>
        <a:xfrm>
          <a:off x="2857500" y="170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133556</xdr:rowOff>
    </xdr:from>
    <xdr:ext cx="534377" cy="259045"/>
    <xdr:sp macro="" textlink="">
      <xdr:nvSpPr>
        <xdr:cNvPr id="258" name="テキスト ボックス 257"/>
        <xdr:cNvSpPr txBox="1"/>
      </xdr:nvSpPr>
      <xdr:spPr>
        <a:xfrm>
          <a:off x="2641111" y="1710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76958</xdr:rowOff>
    </xdr:from>
    <xdr:to>
      <xdr:col>10</xdr:col>
      <xdr:colOff>165100</xdr:colOff>
      <xdr:row>100</xdr:row>
      <xdr:rowOff>7108</xdr:rowOff>
    </xdr:to>
    <xdr:sp macro="" textlink="">
      <xdr:nvSpPr>
        <xdr:cNvPr id="259" name="楕円 258"/>
        <xdr:cNvSpPr/>
      </xdr:nvSpPr>
      <xdr:spPr>
        <a:xfrm>
          <a:off x="1968500" y="170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169685</xdr:rowOff>
    </xdr:from>
    <xdr:ext cx="534377" cy="259045"/>
    <xdr:sp macro="" textlink="">
      <xdr:nvSpPr>
        <xdr:cNvPr id="260" name="テキスト ボックス 259"/>
        <xdr:cNvSpPr txBox="1"/>
      </xdr:nvSpPr>
      <xdr:spPr>
        <a:xfrm>
          <a:off x="1752111" y="171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83773</xdr:rowOff>
    </xdr:from>
    <xdr:to>
      <xdr:col>6</xdr:col>
      <xdr:colOff>38100</xdr:colOff>
      <xdr:row>100</xdr:row>
      <xdr:rowOff>13923</xdr:rowOff>
    </xdr:to>
    <xdr:sp macro="" textlink="">
      <xdr:nvSpPr>
        <xdr:cNvPr id="261" name="楕円 260"/>
        <xdr:cNvSpPr/>
      </xdr:nvSpPr>
      <xdr:spPr>
        <a:xfrm>
          <a:off x="1079500" y="170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5050</xdr:rowOff>
    </xdr:from>
    <xdr:ext cx="534377" cy="259045"/>
    <xdr:sp macro="" textlink="">
      <xdr:nvSpPr>
        <xdr:cNvPr id="262" name="テキスト ボックス 261"/>
        <xdr:cNvSpPr txBox="1"/>
      </xdr:nvSpPr>
      <xdr:spPr>
        <a:xfrm>
          <a:off x="863111" y="171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xdr:rowOff>
    </xdr:from>
    <xdr:to>
      <xdr:col>55</xdr:col>
      <xdr:colOff>0</xdr:colOff>
      <xdr:row>38</xdr:row>
      <xdr:rowOff>46736</xdr:rowOff>
    </xdr:to>
    <xdr:cxnSp macro="">
      <xdr:nvCxnSpPr>
        <xdr:cNvPr id="291" name="直線コネクタ 290"/>
        <xdr:cNvCxnSpPr/>
      </xdr:nvCxnSpPr>
      <xdr:spPr>
        <a:xfrm flipV="1">
          <a:off x="9639300" y="6522212"/>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46736</xdr:rowOff>
    </xdr:from>
    <xdr:to>
      <xdr:col>50</xdr:col>
      <xdr:colOff>114300</xdr:colOff>
      <xdr:row>38</xdr:row>
      <xdr:rowOff>55880</xdr:rowOff>
    </xdr:to>
    <xdr:cxnSp macro="">
      <xdr:nvCxnSpPr>
        <xdr:cNvPr id="294" name="直線コネクタ 293"/>
        <xdr:cNvCxnSpPr/>
      </xdr:nvCxnSpPr>
      <xdr:spPr>
        <a:xfrm flipV="1">
          <a:off x="8750300" y="6561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49784</xdr:rowOff>
    </xdr:from>
    <xdr:to>
      <xdr:col>45</xdr:col>
      <xdr:colOff>177800</xdr:colOff>
      <xdr:row>38</xdr:row>
      <xdr:rowOff>55880</xdr:rowOff>
    </xdr:to>
    <xdr:cxnSp macro="">
      <xdr:nvCxnSpPr>
        <xdr:cNvPr id="297" name="直線コネクタ 296"/>
        <xdr:cNvCxnSpPr/>
      </xdr:nvCxnSpPr>
      <xdr:spPr>
        <a:xfrm>
          <a:off x="7861300" y="65648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32639</xdr:rowOff>
    </xdr:from>
    <xdr:to>
      <xdr:col>41</xdr:col>
      <xdr:colOff>50800</xdr:colOff>
      <xdr:row>38</xdr:row>
      <xdr:rowOff>49784</xdr:rowOff>
    </xdr:to>
    <xdr:cxnSp macro="">
      <xdr:nvCxnSpPr>
        <xdr:cNvPr id="300" name="直線コネクタ 299"/>
        <xdr:cNvCxnSpPr/>
      </xdr:nvCxnSpPr>
      <xdr:spPr>
        <a:xfrm>
          <a:off x="6972300" y="65477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127762</xdr:rowOff>
    </xdr:from>
    <xdr:to>
      <xdr:col>55</xdr:col>
      <xdr:colOff>50800</xdr:colOff>
      <xdr:row>38</xdr:row>
      <xdr:rowOff>57912</xdr:rowOff>
    </xdr:to>
    <xdr:sp macro="" textlink="">
      <xdr:nvSpPr>
        <xdr:cNvPr id="310" name="楕円 309"/>
        <xdr:cNvSpPr/>
      </xdr:nvSpPr>
      <xdr:spPr>
        <a:xfrm>
          <a:off x="10426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106189</xdr:rowOff>
    </xdr:from>
    <xdr:ext cx="378565" cy="259045"/>
    <xdr:sp macro="" textlink="">
      <xdr:nvSpPr>
        <xdr:cNvPr id="311" name="労働費該当値テキスト"/>
        <xdr:cNvSpPr txBox="1"/>
      </xdr:nvSpPr>
      <xdr:spPr>
        <a:xfrm>
          <a:off x="10528300"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167386</xdr:rowOff>
    </xdr:from>
    <xdr:to>
      <xdr:col>50</xdr:col>
      <xdr:colOff>165100</xdr:colOff>
      <xdr:row>38</xdr:row>
      <xdr:rowOff>97536</xdr:rowOff>
    </xdr:to>
    <xdr:sp macro="" textlink="">
      <xdr:nvSpPr>
        <xdr:cNvPr id="312" name="楕円 311"/>
        <xdr:cNvSpPr/>
      </xdr:nvSpPr>
      <xdr:spPr>
        <a:xfrm>
          <a:off x="9588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88663</xdr:rowOff>
    </xdr:from>
    <xdr:ext cx="378565" cy="259045"/>
    <xdr:sp macro="" textlink="">
      <xdr:nvSpPr>
        <xdr:cNvPr id="313" name="テキスト ボックス 312"/>
        <xdr:cNvSpPr txBox="1"/>
      </xdr:nvSpPr>
      <xdr:spPr>
        <a:xfrm>
          <a:off x="9450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5080</xdr:rowOff>
    </xdr:from>
    <xdr:to>
      <xdr:col>46</xdr:col>
      <xdr:colOff>38100</xdr:colOff>
      <xdr:row>38</xdr:row>
      <xdr:rowOff>106680</xdr:rowOff>
    </xdr:to>
    <xdr:sp macro="" textlink="">
      <xdr:nvSpPr>
        <xdr:cNvPr id="314" name="楕円 313"/>
        <xdr:cNvSpPr/>
      </xdr:nvSpPr>
      <xdr:spPr>
        <a:xfrm>
          <a:off x="8699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97807</xdr:rowOff>
    </xdr:from>
    <xdr:ext cx="378565" cy="259045"/>
    <xdr:sp macro="" textlink="">
      <xdr:nvSpPr>
        <xdr:cNvPr id="315" name="テキスト ボックス 314"/>
        <xdr:cNvSpPr txBox="1"/>
      </xdr:nvSpPr>
      <xdr:spPr>
        <a:xfrm>
          <a:off x="8561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170434</xdr:rowOff>
    </xdr:from>
    <xdr:to>
      <xdr:col>41</xdr:col>
      <xdr:colOff>101600</xdr:colOff>
      <xdr:row>38</xdr:row>
      <xdr:rowOff>100584</xdr:rowOff>
    </xdr:to>
    <xdr:sp macro="" textlink="">
      <xdr:nvSpPr>
        <xdr:cNvPr id="316" name="楕円 315"/>
        <xdr:cNvSpPr/>
      </xdr:nvSpPr>
      <xdr:spPr>
        <a:xfrm>
          <a:off x="7810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91711</xdr:rowOff>
    </xdr:from>
    <xdr:ext cx="378565" cy="259045"/>
    <xdr:sp macro="" textlink="">
      <xdr:nvSpPr>
        <xdr:cNvPr id="317" name="テキスト ボックス 316"/>
        <xdr:cNvSpPr txBox="1"/>
      </xdr:nvSpPr>
      <xdr:spPr>
        <a:xfrm>
          <a:off x="7672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153289</xdr:rowOff>
    </xdr:from>
    <xdr:to>
      <xdr:col>36</xdr:col>
      <xdr:colOff>165100</xdr:colOff>
      <xdr:row>38</xdr:row>
      <xdr:rowOff>83439</xdr:rowOff>
    </xdr:to>
    <xdr:sp macro="" textlink="">
      <xdr:nvSpPr>
        <xdr:cNvPr id="318" name="楕円 317"/>
        <xdr:cNvSpPr/>
      </xdr:nvSpPr>
      <xdr:spPr>
        <a:xfrm>
          <a:off x="6921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74566</xdr:rowOff>
    </xdr:from>
    <xdr:ext cx="378565" cy="259045"/>
    <xdr:sp macro="" textlink="">
      <xdr:nvSpPr>
        <xdr:cNvPr id="319" name="テキスト ボックス 318"/>
        <xdr:cNvSpPr txBox="1"/>
      </xdr:nvSpPr>
      <xdr:spPr>
        <a:xfrm>
          <a:off x="6783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78207</xdr:rowOff>
    </xdr:from>
    <xdr:to>
      <xdr:col>55</xdr:col>
      <xdr:colOff>0</xdr:colOff>
      <xdr:row>58</xdr:row>
      <xdr:rowOff>96323</xdr:rowOff>
    </xdr:to>
    <xdr:cxnSp macro="">
      <xdr:nvCxnSpPr>
        <xdr:cNvPr id="348" name="直線コネクタ 347"/>
        <xdr:cNvCxnSpPr/>
      </xdr:nvCxnSpPr>
      <xdr:spPr>
        <a:xfrm flipV="1">
          <a:off x="9639300" y="10022307"/>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96323</xdr:rowOff>
    </xdr:from>
    <xdr:to>
      <xdr:col>50</xdr:col>
      <xdr:colOff>114300</xdr:colOff>
      <xdr:row>58</xdr:row>
      <xdr:rowOff>99905</xdr:rowOff>
    </xdr:to>
    <xdr:cxnSp macro="">
      <xdr:nvCxnSpPr>
        <xdr:cNvPr id="351" name="直線コネクタ 350"/>
        <xdr:cNvCxnSpPr/>
      </xdr:nvCxnSpPr>
      <xdr:spPr>
        <a:xfrm flipV="1">
          <a:off x="8750300" y="10040423"/>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99905</xdr:rowOff>
    </xdr:from>
    <xdr:to>
      <xdr:col>45</xdr:col>
      <xdr:colOff>177800</xdr:colOff>
      <xdr:row>58</xdr:row>
      <xdr:rowOff>105163</xdr:rowOff>
    </xdr:to>
    <xdr:cxnSp macro="">
      <xdr:nvCxnSpPr>
        <xdr:cNvPr id="354" name="直線コネクタ 353"/>
        <xdr:cNvCxnSpPr/>
      </xdr:nvCxnSpPr>
      <xdr:spPr>
        <a:xfrm flipV="1">
          <a:off x="7861300" y="1004400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97371</xdr:rowOff>
    </xdr:from>
    <xdr:to>
      <xdr:col>41</xdr:col>
      <xdr:colOff>50800</xdr:colOff>
      <xdr:row>58</xdr:row>
      <xdr:rowOff>105163</xdr:rowOff>
    </xdr:to>
    <xdr:cxnSp macro="">
      <xdr:nvCxnSpPr>
        <xdr:cNvPr id="357" name="直線コネクタ 356"/>
        <xdr:cNvCxnSpPr/>
      </xdr:nvCxnSpPr>
      <xdr:spPr>
        <a:xfrm>
          <a:off x="6972300" y="10041471"/>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27407</xdr:rowOff>
    </xdr:from>
    <xdr:to>
      <xdr:col>55</xdr:col>
      <xdr:colOff>50800</xdr:colOff>
      <xdr:row>58</xdr:row>
      <xdr:rowOff>129007</xdr:rowOff>
    </xdr:to>
    <xdr:sp macro="" textlink="">
      <xdr:nvSpPr>
        <xdr:cNvPr id="367" name="楕円 366"/>
        <xdr:cNvSpPr/>
      </xdr:nvSpPr>
      <xdr:spPr>
        <a:xfrm>
          <a:off x="104267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50284</xdr:rowOff>
    </xdr:from>
    <xdr:ext cx="469744" cy="259045"/>
    <xdr:sp macro="" textlink="">
      <xdr:nvSpPr>
        <xdr:cNvPr id="368" name="農林水産業費該当値テキスト"/>
        <xdr:cNvSpPr txBox="1"/>
      </xdr:nvSpPr>
      <xdr:spPr>
        <a:xfrm>
          <a:off x="10528300" y="982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45523</xdr:rowOff>
    </xdr:from>
    <xdr:to>
      <xdr:col>50</xdr:col>
      <xdr:colOff>165100</xdr:colOff>
      <xdr:row>58</xdr:row>
      <xdr:rowOff>147123</xdr:rowOff>
    </xdr:to>
    <xdr:sp macro="" textlink="">
      <xdr:nvSpPr>
        <xdr:cNvPr id="369" name="楕円 368"/>
        <xdr:cNvSpPr/>
      </xdr:nvSpPr>
      <xdr:spPr>
        <a:xfrm>
          <a:off x="9588500" y="99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138250</xdr:rowOff>
    </xdr:from>
    <xdr:ext cx="469744" cy="259045"/>
    <xdr:sp macro="" textlink="">
      <xdr:nvSpPr>
        <xdr:cNvPr id="370" name="テキスト ボックス 369"/>
        <xdr:cNvSpPr txBox="1"/>
      </xdr:nvSpPr>
      <xdr:spPr>
        <a:xfrm>
          <a:off x="9404428" y="1008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49105</xdr:rowOff>
    </xdr:from>
    <xdr:to>
      <xdr:col>46</xdr:col>
      <xdr:colOff>38100</xdr:colOff>
      <xdr:row>58</xdr:row>
      <xdr:rowOff>150705</xdr:rowOff>
    </xdr:to>
    <xdr:sp macro="" textlink="">
      <xdr:nvSpPr>
        <xdr:cNvPr id="371" name="楕円 370"/>
        <xdr:cNvSpPr/>
      </xdr:nvSpPr>
      <xdr:spPr>
        <a:xfrm>
          <a:off x="8699500" y="99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167232</xdr:rowOff>
    </xdr:from>
    <xdr:ext cx="469744" cy="259045"/>
    <xdr:sp macro="" textlink="">
      <xdr:nvSpPr>
        <xdr:cNvPr id="372" name="テキスト ボックス 371"/>
        <xdr:cNvSpPr txBox="1"/>
      </xdr:nvSpPr>
      <xdr:spPr>
        <a:xfrm>
          <a:off x="8515428" y="97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54363</xdr:rowOff>
    </xdr:from>
    <xdr:to>
      <xdr:col>41</xdr:col>
      <xdr:colOff>101600</xdr:colOff>
      <xdr:row>58</xdr:row>
      <xdr:rowOff>155963</xdr:rowOff>
    </xdr:to>
    <xdr:sp macro="" textlink="">
      <xdr:nvSpPr>
        <xdr:cNvPr id="373" name="楕円 372"/>
        <xdr:cNvSpPr/>
      </xdr:nvSpPr>
      <xdr:spPr>
        <a:xfrm>
          <a:off x="7810500" y="99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147090</xdr:rowOff>
    </xdr:from>
    <xdr:ext cx="469744" cy="259045"/>
    <xdr:sp macro="" textlink="">
      <xdr:nvSpPr>
        <xdr:cNvPr id="374" name="テキスト ボックス 373"/>
        <xdr:cNvSpPr txBox="1"/>
      </xdr:nvSpPr>
      <xdr:spPr>
        <a:xfrm>
          <a:off x="7626428" y="100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46571</xdr:rowOff>
    </xdr:from>
    <xdr:to>
      <xdr:col>36</xdr:col>
      <xdr:colOff>165100</xdr:colOff>
      <xdr:row>58</xdr:row>
      <xdr:rowOff>148171</xdr:rowOff>
    </xdr:to>
    <xdr:sp macro="" textlink="">
      <xdr:nvSpPr>
        <xdr:cNvPr id="375" name="楕円 374"/>
        <xdr:cNvSpPr/>
      </xdr:nvSpPr>
      <xdr:spPr>
        <a:xfrm>
          <a:off x="6921500" y="9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164698</xdr:rowOff>
    </xdr:from>
    <xdr:ext cx="469744" cy="259045"/>
    <xdr:sp macro="" textlink="">
      <xdr:nvSpPr>
        <xdr:cNvPr id="376" name="テキスト ボックス 375"/>
        <xdr:cNvSpPr txBox="1"/>
      </xdr:nvSpPr>
      <xdr:spPr>
        <a:xfrm>
          <a:off x="6737428" y="976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170980</xdr:rowOff>
    </xdr:from>
    <xdr:to>
      <xdr:col>55</xdr:col>
      <xdr:colOff>0</xdr:colOff>
      <xdr:row>77</xdr:row>
      <xdr:rowOff>11722</xdr:rowOff>
    </xdr:to>
    <xdr:cxnSp macro="">
      <xdr:nvCxnSpPr>
        <xdr:cNvPr id="405" name="直線コネクタ 404"/>
        <xdr:cNvCxnSpPr/>
      </xdr:nvCxnSpPr>
      <xdr:spPr>
        <a:xfrm flipV="1">
          <a:off x="9639300" y="1320118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1778</xdr:rowOff>
    </xdr:from>
    <xdr:to>
      <xdr:col>50</xdr:col>
      <xdr:colOff>114300</xdr:colOff>
      <xdr:row>77</xdr:row>
      <xdr:rowOff>11722</xdr:rowOff>
    </xdr:to>
    <xdr:cxnSp macro="">
      <xdr:nvCxnSpPr>
        <xdr:cNvPr id="408" name="直線コネクタ 407"/>
        <xdr:cNvCxnSpPr/>
      </xdr:nvCxnSpPr>
      <xdr:spPr>
        <a:xfrm>
          <a:off x="8750300" y="13031978"/>
          <a:ext cx="889000" cy="18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1778</xdr:rowOff>
    </xdr:from>
    <xdr:to>
      <xdr:col>45</xdr:col>
      <xdr:colOff>177800</xdr:colOff>
      <xdr:row>78</xdr:row>
      <xdr:rowOff>169951</xdr:rowOff>
    </xdr:to>
    <xdr:cxnSp macro="">
      <xdr:nvCxnSpPr>
        <xdr:cNvPr id="411" name="直線コネクタ 410"/>
        <xdr:cNvCxnSpPr/>
      </xdr:nvCxnSpPr>
      <xdr:spPr>
        <a:xfrm flipV="1">
          <a:off x="7861300" y="13031978"/>
          <a:ext cx="889000" cy="5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165951</xdr:rowOff>
    </xdr:from>
    <xdr:to>
      <xdr:col>41</xdr:col>
      <xdr:colOff>50800</xdr:colOff>
      <xdr:row>78</xdr:row>
      <xdr:rowOff>169951</xdr:rowOff>
    </xdr:to>
    <xdr:cxnSp macro="">
      <xdr:nvCxnSpPr>
        <xdr:cNvPr id="414" name="直線コネクタ 413"/>
        <xdr:cNvCxnSpPr/>
      </xdr:nvCxnSpPr>
      <xdr:spPr>
        <a:xfrm>
          <a:off x="6972300" y="1353905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120180</xdr:rowOff>
    </xdr:from>
    <xdr:to>
      <xdr:col>55</xdr:col>
      <xdr:colOff>50800</xdr:colOff>
      <xdr:row>77</xdr:row>
      <xdr:rowOff>50330</xdr:rowOff>
    </xdr:to>
    <xdr:sp macro="" textlink="">
      <xdr:nvSpPr>
        <xdr:cNvPr id="424" name="楕円 423"/>
        <xdr:cNvSpPr/>
      </xdr:nvSpPr>
      <xdr:spPr>
        <a:xfrm>
          <a:off x="10426700" y="131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143057</xdr:rowOff>
    </xdr:from>
    <xdr:ext cx="534377" cy="259045"/>
    <xdr:sp macro="" textlink="">
      <xdr:nvSpPr>
        <xdr:cNvPr id="425" name="商工費該当値テキスト"/>
        <xdr:cNvSpPr txBox="1"/>
      </xdr:nvSpPr>
      <xdr:spPr>
        <a:xfrm>
          <a:off x="10528300" y="13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132372</xdr:rowOff>
    </xdr:from>
    <xdr:to>
      <xdr:col>50</xdr:col>
      <xdr:colOff>165100</xdr:colOff>
      <xdr:row>77</xdr:row>
      <xdr:rowOff>62522</xdr:rowOff>
    </xdr:to>
    <xdr:sp macro="" textlink="">
      <xdr:nvSpPr>
        <xdr:cNvPr id="426" name="楕円 425"/>
        <xdr:cNvSpPr/>
      </xdr:nvSpPr>
      <xdr:spPr>
        <a:xfrm>
          <a:off x="9588500" y="131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53649</xdr:rowOff>
    </xdr:from>
    <xdr:ext cx="469744" cy="259045"/>
    <xdr:sp macro="" textlink="">
      <xdr:nvSpPr>
        <xdr:cNvPr id="427" name="テキスト ボックス 426"/>
        <xdr:cNvSpPr txBox="1"/>
      </xdr:nvSpPr>
      <xdr:spPr>
        <a:xfrm>
          <a:off x="9404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122428</xdr:rowOff>
    </xdr:from>
    <xdr:to>
      <xdr:col>46</xdr:col>
      <xdr:colOff>38100</xdr:colOff>
      <xdr:row>76</xdr:row>
      <xdr:rowOff>52578</xdr:rowOff>
    </xdr:to>
    <xdr:sp macro="" textlink="">
      <xdr:nvSpPr>
        <xdr:cNvPr id="428" name="楕円 427"/>
        <xdr:cNvSpPr/>
      </xdr:nvSpPr>
      <xdr:spPr>
        <a:xfrm>
          <a:off x="8699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69105</xdr:rowOff>
    </xdr:from>
    <xdr:ext cx="534377" cy="259045"/>
    <xdr:sp macro="" textlink="">
      <xdr:nvSpPr>
        <xdr:cNvPr id="429" name="テキスト ボックス 428"/>
        <xdr:cNvSpPr txBox="1"/>
      </xdr:nvSpPr>
      <xdr:spPr>
        <a:xfrm>
          <a:off x="8483111" y="127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119151</xdr:rowOff>
    </xdr:from>
    <xdr:to>
      <xdr:col>41</xdr:col>
      <xdr:colOff>101600</xdr:colOff>
      <xdr:row>79</xdr:row>
      <xdr:rowOff>49301</xdr:rowOff>
    </xdr:to>
    <xdr:sp macro="" textlink="">
      <xdr:nvSpPr>
        <xdr:cNvPr id="430" name="楕円 429"/>
        <xdr:cNvSpPr/>
      </xdr:nvSpPr>
      <xdr:spPr>
        <a:xfrm>
          <a:off x="7810500" y="134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40428</xdr:rowOff>
    </xdr:from>
    <xdr:ext cx="469744" cy="259045"/>
    <xdr:sp macro="" textlink="">
      <xdr:nvSpPr>
        <xdr:cNvPr id="431" name="テキスト ボックス 430"/>
        <xdr:cNvSpPr txBox="1"/>
      </xdr:nvSpPr>
      <xdr:spPr>
        <a:xfrm>
          <a:off x="7626428" y="1358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115151</xdr:rowOff>
    </xdr:from>
    <xdr:to>
      <xdr:col>36</xdr:col>
      <xdr:colOff>165100</xdr:colOff>
      <xdr:row>79</xdr:row>
      <xdr:rowOff>45301</xdr:rowOff>
    </xdr:to>
    <xdr:sp macro="" textlink="">
      <xdr:nvSpPr>
        <xdr:cNvPr id="432" name="楕円 431"/>
        <xdr:cNvSpPr/>
      </xdr:nvSpPr>
      <xdr:spPr>
        <a:xfrm>
          <a:off x="6921500" y="134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36428</xdr:rowOff>
    </xdr:from>
    <xdr:ext cx="469744" cy="259045"/>
    <xdr:sp macro="" textlink="">
      <xdr:nvSpPr>
        <xdr:cNvPr id="433" name="テキスト ボックス 432"/>
        <xdr:cNvSpPr txBox="1"/>
      </xdr:nvSpPr>
      <xdr:spPr>
        <a:xfrm>
          <a:off x="6737428" y="135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41320</xdr:rowOff>
    </xdr:from>
    <xdr:to>
      <xdr:col>55</xdr:col>
      <xdr:colOff>0</xdr:colOff>
      <xdr:row>98</xdr:row>
      <xdr:rowOff>149041</xdr:rowOff>
    </xdr:to>
    <xdr:cxnSp macro="">
      <xdr:nvCxnSpPr>
        <xdr:cNvPr id="465" name="直線コネクタ 464"/>
        <xdr:cNvCxnSpPr/>
      </xdr:nvCxnSpPr>
      <xdr:spPr>
        <a:xfrm>
          <a:off x="9639300" y="16843420"/>
          <a:ext cx="838200" cy="10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41320</xdr:rowOff>
    </xdr:from>
    <xdr:to>
      <xdr:col>50</xdr:col>
      <xdr:colOff>114300</xdr:colOff>
      <xdr:row>98</xdr:row>
      <xdr:rowOff>165353</xdr:rowOff>
    </xdr:to>
    <xdr:cxnSp macro="">
      <xdr:nvCxnSpPr>
        <xdr:cNvPr id="468" name="直線コネクタ 467"/>
        <xdr:cNvCxnSpPr/>
      </xdr:nvCxnSpPr>
      <xdr:spPr>
        <a:xfrm flipV="1">
          <a:off x="8750300" y="16843420"/>
          <a:ext cx="889000" cy="1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92363</xdr:rowOff>
    </xdr:from>
    <xdr:to>
      <xdr:col>45</xdr:col>
      <xdr:colOff>177800</xdr:colOff>
      <xdr:row>98</xdr:row>
      <xdr:rowOff>165353</xdr:rowOff>
    </xdr:to>
    <xdr:cxnSp macro="">
      <xdr:nvCxnSpPr>
        <xdr:cNvPr id="471" name="直線コネクタ 470"/>
        <xdr:cNvCxnSpPr/>
      </xdr:nvCxnSpPr>
      <xdr:spPr>
        <a:xfrm>
          <a:off x="7861300" y="16894463"/>
          <a:ext cx="889000" cy="7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143782</xdr:rowOff>
    </xdr:from>
    <xdr:to>
      <xdr:col>41</xdr:col>
      <xdr:colOff>50800</xdr:colOff>
      <xdr:row>98</xdr:row>
      <xdr:rowOff>92363</xdr:rowOff>
    </xdr:to>
    <xdr:cxnSp macro="">
      <xdr:nvCxnSpPr>
        <xdr:cNvPr id="474" name="直線コネクタ 473"/>
        <xdr:cNvCxnSpPr/>
      </xdr:nvCxnSpPr>
      <xdr:spPr>
        <a:xfrm>
          <a:off x="6972300" y="16774432"/>
          <a:ext cx="889000" cy="1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98241</xdr:rowOff>
    </xdr:from>
    <xdr:to>
      <xdr:col>55</xdr:col>
      <xdr:colOff>50800</xdr:colOff>
      <xdr:row>99</xdr:row>
      <xdr:rowOff>28391</xdr:rowOff>
    </xdr:to>
    <xdr:sp macro="" textlink="">
      <xdr:nvSpPr>
        <xdr:cNvPr id="484" name="楕円 483"/>
        <xdr:cNvSpPr/>
      </xdr:nvSpPr>
      <xdr:spPr>
        <a:xfrm>
          <a:off x="10426700" y="169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76668</xdr:rowOff>
    </xdr:from>
    <xdr:ext cx="534377" cy="259045"/>
    <xdr:sp macro="" textlink="">
      <xdr:nvSpPr>
        <xdr:cNvPr id="485" name="土木費該当値テキスト"/>
        <xdr:cNvSpPr txBox="1"/>
      </xdr:nvSpPr>
      <xdr:spPr>
        <a:xfrm>
          <a:off x="10528300"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161970</xdr:rowOff>
    </xdr:from>
    <xdr:to>
      <xdr:col>50</xdr:col>
      <xdr:colOff>165100</xdr:colOff>
      <xdr:row>98</xdr:row>
      <xdr:rowOff>92120</xdr:rowOff>
    </xdr:to>
    <xdr:sp macro="" textlink="">
      <xdr:nvSpPr>
        <xdr:cNvPr id="486" name="楕円 485"/>
        <xdr:cNvSpPr/>
      </xdr:nvSpPr>
      <xdr:spPr>
        <a:xfrm>
          <a:off x="9588500" y="167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83247</xdr:rowOff>
    </xdr:from>
    <xdr:ext cx="534377" cy="259045"/>
    <xdr:sp macro="" textlink="">
      <xdr:nvSpPr>
        <xdr:cNvPr id="487" name="テキスト ボックス 486"/>
        <xdr:cNvSpPr txBox="1"/>
      </xdr:nvSpPr>
      <xdr:spPr>
        <a:xfrm>
          <a:off x="9372111" y="168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114553</xdr:rowOff>
    </xdr:from>
    <xdr:to>
      <xdr:col>46</xdr:col>
      <xdr:colOff>38100</xdr:colOff>
      <xdr:row>99</xdr:row>
      <xdr:rowOff>44703</xdr:rowOff>
    </xdr:to>
    <xdr:sp macro="" textlink="">
      <xdr:nvSpPr>
        <xdr:cNvPr id="488" name="楕円 487"/>
        <xdr:cNvSpPr/>
      </xdr:nvSpPr>
      <xdr:spPr>
        <a:xfrm>
          <a:off x="8699500" y="169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35830</xdr:rowOff>
    </xdr:from>
    <xdr:ext cx="534377" cy="259045"/>
    <xdr:sp macro="" textlink="">
      <xdr:nvSpPr>
        <xdr:cNvPr id="489" name="テキスト ボックス 488"/>
        <xdr:cNvSpPr txBox="1"/>
      </xdr:nvSpPr>
      <xdr:spPr>
        <a:xfrm>
          <a:off x="8483111" y="1700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41563</xdr:rowOff>
    </xdr:from>
    <xdr:to>
      <xdr:col>41</xdr:col>
      <xdr:colOff>101600</xdr:colOff>
      <xdr:row>98</xdr:row>
      <xdr:rowOff>143163</xdr:rowOff>
    </xdr:to>
    <xdr:sp macro="" textlink="">
      <xdr:nvSpPr>
        <xdr:cNvPr id="490" name="楕円 489"/>
        <xdr:cNvSpPr/>
      </xdr:nvSpPr>
      <xdr:spPr>
        <a:xfrm>
          <a:off x="7810500" y="168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134290</xdr:rowOff>
    </xdr:from>
    <xdr:ext cx="534377" cy="259045"/>
    <xdr:sp macro="" textlink="">
      <xdr:nvSpPr>
        <xdr:cNvPr id="491" name="テキスト ボックス 490"/>
        <xdr:cNvSpPr txBox="1"/>
      </xdr:nvSpPr>
      <xdr:spPr>
        <a:xfrm>
          <a:off x="7594111" y="169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92982</xdr:rowOff>
    </xdr:from>
    <xdr:to>
      <xdr:col>36</xdr:col>
      <xdr:colOff>165100</xdr:colOff>
      <xdr:row>98</xdr:row>
      <xdr:rowOff>23132</xdr:rowOff>
    </xdr:to>
    <xdr:sp macro="" textlink="">
      <xdr:nvSpPr>
        <xdr:cNvPr id="492" name="楕円 491"/>
        <xdr:cNvSpPr/>
      </xdr:nvSpPr>
      <xdr:spPr>
        <a:xfrm>
          <a:off x="6921500" y="167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39659</xdr:rowOff>
    </xdr:from>
    <xdr:ext cx="534377" cy="259045"/>
    <xdr:sp macro="" textlink="">
      <xdr:nvSpPr>
        <xdr:cNvPr id="493" name="テキスト ボックス 492"/>
        <xdr:cNvSpPr txBox="1"/>
      </xdr:nvSpPr>
      <xdr:spPr>
        <a:xfrm>
          <a:off x="6705111" y="164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136499</xdr:rowOff>
    </xdr:from>
    <xdr:to>
      <xdr:col>85</xdr:col>
      <xdr:colOff>127000</xdr:colOff>
      <xdr:row>37</xdr:row>
      <xdr:rowOff>162331</xdr:rowOff>
    </xdr:to>
    <xdr:cxnSp macro="">
      <xdr:nvCxnSpPr>
        <xdr:cNvPr id="521" name="直線コネクタ 520"/>
        <xdr:cNvCxnSpPr/>
      </xdr:nvCxnSpPr>
      <xdr:spPr>
        <a:xfrm flipV="1">
          <a:off x="15481300" y="6480149"/>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146604</xdr:rowOff>
    </xdr:from>
    <xdr:to>
      <xdr:col>81</xdr:col>
      <xdr:colOff>50800</xdr:colOff>
      <xdr:row>37</xdr:row>
      <xdr:rowOff>162331</xdr:rowOff>
    </xdr:to>
    <xdr:cxnSp macro="">
      <xdr:nvCxnSpPr>
        <xdr:cNvPr id="524" name="直線コネクタ 523"/>
        <xdr:cNvCxnSpPr/>
      </xdr:nvCxnSpPr>
      <xdr:spPr>
        <a:xfrm>
          <a:off x="14592300" y="6490254"/>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146604</xdr:rowOff>
    </xdr:from>
    <xdr:to>
      <xdr:col>76</xdr:col>
      <xdr:colOff>114300</xdr:colOff>
      <xdr:row>37</xdr:row>
      <xdr:rowOff>149713</xdr:rowOff>
    </xdr:to>
    <xdr:cxnSp macro="">
      <xdr:nvCxnSpPr>
        <xdr:cNvPr id="527" name="直線コネクタ 526"/>
        <xdr:cNvCxnSpPr/>
      </xdr:nvCxnSpPr>
      <xdr:spPr>
        <a:xfrm flipV="1">
          <a:off x="13703300" y="649025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149713</xdr:rowOff>
    </xdr:from>
    <xdr:to>
      <xdr:col>71</xdr:col>
      <xdr:colOff>177800</xdr:colOff>
      <xdr:row>37</xdr:row>
      <xdr:rowOff>165166</xdr:rowOff>
    </xdr:to>
    <xdr:cxnSp macro="">
      <xdr:nvCxnSpPr>
        <xdr:cNvPr id="530" name="直線コネクタ 529"/>
        <xdr:cNvCxnSpPr/>
      </xdr:nvCxnSpPr>
      <xdr:spPr>
        <a:xfrm flipV="1">
          <a:off x="12814300" y="649336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85699</xdr:rowOff>
    </xdr:from>
    <xdr:to>
      <xdr:col>85</xdr:col>
      <xdr:colOff>177800</xdr:colOff>
      <xdr:row>38</xdr:row>
      <xdr:rowOff>15849</xdr:rowOff>
    </xdr:to>
    <xdr:sp macro="" textlink="">
      <xdr:nvSpPr>
        <xdr:cNvPr id="540" name="楕円 539"/>
        <xdr:cNvSpPr/>
      </xdr:nvSpPr>
      <xdr:spPr>
        <a:xfrm>
          <a:off x="162687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64126</xdr:rowOff>
    </xdr:from>
    <xdr:ext cx="534377" cy="259045"/>
    <xdr:sp macro="" textlink="">
      <xdr:nvSpPr>
        <xdr:cNvPr id="541" name="消防費該当値テキスト"/>
        <xdr:cNvSpPr txBox="1"/>
      </xdr:nvSpPr>
      <xdr:spPr>
        <a:xfrm>
          <a:off x="16370300" y="64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111532</xdr:rowOff>
    </xdr:from>
    <xdr:to>
      <xdr:col>81</xdr:col>
      <xdr:colOff>101600</xdr:colOff>
      <xdr:row>38</xdr:row>
      <xdr:rowOff>41681</xdr:rowOff>
    </xdr:to>
    <xdr:sp macro="" textlink="">
      <xdr:nvSpPr>
        <xdr:cNvPr id="542" name="楕円 541"/>
        <xdr:cNvSpPr/>
      </xdr:nvSpPr>
      <xdr:spPr>
        <a:xfrm>
          <a:off x="15430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32808</xdr:rowOff>
    </xdr:from>
    <xdr:ext cx="534377" cy="259045"/>
    <xdr:sp macro="" textlink="">
      <xdr:nvSpPr>
        <xdr:cNvPr id="543" name="テキスト ボックス 542"/>
        <xdr:cNvSpPr txBox="1"/>
      </xdr:nvSpPr>
      <xdr:spPr>
        <a:xfrm>
          <a:off x="15214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95804</xdr:rowOff>
    </xdr:from>
    <xdr:to>
      <xdr:col>76</xdr:col>
      <xdr:colOff>165100</xdr:colOff>
      <xdr:row>38</xdr:row>
      <xdr:rowOff>25953</xdr:rowOff>
    </xdr:to>
    <xdr:sp macro="" textlink="">
      <xdr:nvSpPr>
        <xdr:cNvPr id="544" name="楕円 543"/>
        <xdr:cNvSpPr/>
      </xdr:nvSpPr>
      <xdr:spPr>
        <a:xfrm>
          <a:off x="14541500" y="6439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17080</xdr:rowOff>
    </xdr:from>
    <xdr:ext cx="534377" cy="259045"/>
    <xdr:sp macro="" textlink="">
      <xdr:nvSpPr>
        <xdr:cNvPr id="545" name="テキスト ボックス 544"/>
        <xdr:cNvSpPr txBox="1"/>
      </xdr:nvSpPr>
      <xdr:spPr>
        <a:xfrm>
          <a:off x="14325111" y="65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98913</xdr:rowOff>
    </xdr:from>
    <xdr:to>
      <xdr:col>72</xdr:col>
      <xdr:colOff>38100</xdr:colOff>
      <xdr:row>38</xdr:row>
      <xdr:rowOff>29063</xdr:rowOff>
    </xdr:to>
    <xdr:sp macro="" textlink="">
      <xdr:nvSpPr>
        <xdr:cNvPr id="546" name="楕円 545"/>
        <xdr:cNvSpPr/>
      </xdr:nvSpPr>
      <xdr:spPr>
        <a:xfrm>
          <a:off x="13652500" y="64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20190</xdr:rowOff>
    </xdr:from>
    <xdr:ext cx="534377" cy="259045"/>
    <xdr:sp macro="" textlink="">
      <xdr:nvSpPr>
        <xdr:cNvPr id="547" name="テキスト ボックス 546"/>
        <xdr:cNvSpPr txBox="1"/>
      </xdr:nvSpPr>
      <xdr:spPr>
        <a:xfrm>
          <a:off x="13436111" y="65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114366</xdr:rowOff>
    </xdr:from>
    <xdr:to>
      <xdr:col>67</xdr:col>
      <xdr:colOff>101600</xdr:colOff>
      <xdr:row>38</xdr:row>
      <xdr:rowOff>44516</xdr:rowOff>
    </xdr:to>
    <xdr:sp macro="" textlink="">
      <xdr:nvSpPr>
        <xdr:cNvPr id="548" name="楕円 547"/>
        <xdr:cNvSpPr/>
      </xdr:nvSpPr>
      <xdr:spPr>
        <a:xfrm>
          <a:off x="12763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35643</xdr:rowOff>
    </xdr:from>
    <xdr:ext cx="534377" cy="259045"/>
    <xdr:sp macro="" textlink="">
      <xdr:nvSpPr>
        <xdr:cNvPr id="549" name="テキスト ボックス 548"/>
        <xdr:cNvSpPr txBox="1"/>
      </xdr:nvSpPr>
      <xdr:spPr>
        <a:xfrm>
          <a:off x="12547111" y="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111030</xdr:rowOff>
    </xdr:from>
    <xdr:to>
      <xdr:col>85</xdr:col>
      <xdr:colOff>127000</xdr:colOff>
      <xdr:row>55</xdr:row>
      <xdr:rowOff>144634</xdr:rowOff>
    </xdr:to>
    <xdr:cxnSp macro="">
      <xdr:nvCxnSpPr>
        <xdr:cNvPr id="579" name="直線コネクタ 578"/>
        <xdr:cNvCxnSpPr/>
      </xdr:nvCxnSpPr>
      <xdr:spPr>
        <a:xfrm>
          <a:off x="15481300" y="9540780"/>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111030</xdr:rowOff>
    </xdr:from>
    <xdr:to>
      <xdr:col>81</xdr:col>
      <xdr:colOff>50800</xdr:colOff>
      <xdr:row>56</xdr:row>
      <xdr:rowOff>78873</xdr:rowOff>
    </xdr:to>
    <xdr:cxnSp macro="">
      <xdr:nvCxnSpPr>
        <xdr:cNvPr id="582" name="直線コネクタ 581"/>
        <xdr:cNvCxnSpPr/>
      </xdr:nvCxnSpPr>
      <xdr:spPr>
        <a:xfrm flipV="1">
          <a:off x="14592300" y="9540780"/>
          <a:ext cx="889000" cy="1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78873</xdr:rowOff>
    </xdr:from>
    <xdr:to>
      <xdr:col>76</xdr:col>
      <xdr:colOff>114300</xdr:colOff>
      <xdr:row>57</xdr:row>
      <xdr:rowOff>76016</xdr:rowOff>
    </xdr:to>
    <xdr:cxnSp macro="">
      <xdr:nvCxnSpPr>
        <xdr:cNvPr id="585" name="直線コネクタ 584"/>
        <xdr:cNvCxnSpPr/>
      </xdr:nvCxnSpPr>
      <xdr:spPr>
        <a:xfrm flipV="1">
          <a:off x="13703300" y="9680073"/>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76016</xdr:rowOff>
    </xdr:from>
    <xdr:to>
      <xdr:col>71</xdr:col>
      <xdr:colOff>177800</xdr:colOff>
      <xdr:row>57</xdr:row>
      <xdr:rowOff>99543</xdr:rowOff>
    </xdr:to>
    <xdr:cxnSp macro="">
      <xdr:nvCxnSpPr>
        <xdr:cNvPr id="588" name="直線コネクタ 587"/>
        <xdr:cNvCxnSpPr/>
      </xdr:nvCxnSpPr>
      <xdr:spPr>
        <a:xfrm flipV="1">
          <a:off x="12814300" y="984866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93834</xdr:rowOff>
    </xdr:from>
    <xdr:to>
      <xdr:col>85</xdr:col>
      <xdr:colOff>177800</xdr:colOff>
      <xdr:row>56</xdr:row>
      <xdr:rowOff>23984</xdr:rowOff>
    </xdr:to>
    <xdr:sp macro="" textlink="">
      <xdr:nvSpPr>
        <xdr:cNvPr id="598" name="楕円 597"/>
        <xdr:cNvSpPr/>
      </xdr:nvSpPr>
      <xdr:spPr>
        <a:xfrm>
          <a:off x="16268700" y="95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116711</xdr:rowOff>
    </xdr:from>
    <xdr:ext cx="534377" cy="259045"/>
    <xdr:sp macro="" textlink="">
      <xdr:nvSpPr>
        <xdr:cNvPr id="599" name="教育費該当値テキスト"/>
        <xdr:cNvSpPr txBox="1"/>
      </xdr:nvSpPr>
      <xdr:spPr>
        <a:xfrm>
          <a:off x="16370300"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60230</xdr:rowOff>
    </xdr:from>
    <xdr:to>
      <xdr:col>81</xdr:col>
      <xdr:colOff>101600</xdr:colOff>
      <xdr:row>55</xdr:row>
      <xdr:rowOff>161830</xdr:rowOff>
    </xdr:to>
    <xdr:sp macro="" textlink="">
      <xdr:nvSpPr>
        <xdr:cNvPr id="600" name="楕円 599"/>
        <xdr:cNvSpPr/>
      </xdr:nvSpPr>
      <xdr:spPr>
        <a:xfrm>
          <a:off x="15430500" y="94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6907</xdr:rowOff>
    </xdr:from>
    <xdr:ext cx="534377" cy="259045"/>
    <xdr:sp macro="" textlink="">
      <xdr:nvSpPr>
        <xdr:cNvPr id="601" name="テキスト ボックス 600"/>
        <xdr:cNvSpPr txBox="1"/>
      </xdr:nvSpPr>
      <xdr:spPr>
        <a:xfrm>
          <a:off x="15214111" y="92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28073</xdr:rowOff>
    </xdr:from>
    <xdr:to>
      <xdr:col>76</xdr:col>
      <xdr:colOff>165100</xdr:colOff>
      <xdr:row>56</xdr:row>
      <xdr:rowOff>129673</xdr:rowOff>
    </xdr:to>
    <xdr:sp macro="" textlink="">
      <xdr:nvSpPr>
        <xdr:cNvPr id="602" name="楕円 601"/>
        <xdr:cNvSpPr/>
      </xdr:nvSpPr>
      <xdr:spPr>
        <a:xfrm>
          <a:off x="14541500" y="96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120800</xdr:rowOff>
    </xdr:from>
    <xdr:ext cx="534377" cy="259045"/>
    <xdr:sp macro="" textlink="">
      <xdr:nvSpPr>
        <xdr:cNvPr id="603" name="テキスト ボックス 602"/>
        <xdr:cNvSpPr txBox="1"/>
      </xdr:nvSpPr>
      <xdr:spPr>
        <a:xfrm>
          <a:off x="14325111" y="97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25216</xdr:rowOff>
    </xdr:from>
    <xdr:to>
      <xdr:col>72</xdr:col>
      <xdr:colOff>38100</xdr:colOff>
      <xdr:row>57</xdr:row>
      <xdr:rowOff>126816</xdr:rowOff>
    </xdr:to>
    <xdr:sp macro="" textlink="">
      <xdr:nvSpPr>
        <xdr:cNvPr id="604" name="楕円 603"/>
        <xdr:cNvSpPr/>
      </xdr:nvSpPr>
      <xdr:spPr>
        <a:xfrm>
          <a:off x="13652500" y="97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117943</xdr:rowOff>
    </xdr:from>
    <xdr:ext cx="534377" cy="259045"/>
    <xdr:sp macro="" textlink="">
      <xdr:nvSpPr>
        <xdr:cNvPr id="605" name="テキスト ボックス 604"/>
        <xdr:cNvSpPr txBox="1"/>
      </xdr:nvSpPr>
      <xdr:spPr>
        <a:xfrm>
          <a:off x="13436111" y="98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48743</xdr:rowOff>
    </xdr:from>
    <xdr:to>
      <xdr:col>67</xdr:col>
      <xdr:colOff>101600</xdr:colOff>
      <xdr:row>57</xdr:row>
      <xdr:rowOff>150343</xdr:rowOff>
    </xdr:to>
    <xdr:sp macro="" textlink="">
      <xdr:nvSpPr>
        <xdr:cNvPr id="606" name="楕円 605"/>
        <xdr:cNvSpPr/>
      </xdr:nvSpPr>
      <xdr:spPr>
        <a:xfrm>
          <a:off x="12763500" y="9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141470</xdr:rowOff>
    </xdr:from>
    <xdr:ext cx="534377" cy="259045"/>
    <xdr:sp macro="" textlink="">
      <xdr:nvSpPr>
        <xdr:cNvPr id="607" name="テキスト ボックス 606"/>
        <xdr:cNvSpPr txBox="1"/>
      </xdr:nvSpPr>
      <xdr:spPr>
        <a:xfrm>
          <a:off x="12547111" y="99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139609</xdr:rowOff>
    </xdr:from>
    <xdr:to>
      <xdr:col>85</xdr:col>
      <xdr:colOff>127000</xdr:colOff>
      <xdr:row>78</xdr:row>
      <xdr:rowOff>139700</xdr:rowOff>
    </xdr:to>
    <xdr:cxnSp macro="">
      <xdr:nvCxnSpPr>
        <xdr:cNvPr id="634" name="直線コネクタ 633"/>
        <xdr:cNvCxnSpPr/>
      </xdr:nvCxnSpPr>
      <xdr:spPr>
        <a:xfrm flipV="1">
          <a:off x="15481300" y="13512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90002</xdr:rowOff>
    </xdr:from>
    <xdr:to>
      <xdr:col>81</xdr:col>
      <xdr:colOff>50800</xdr:colOff>
      <xdr:row>78</xdr:row>
      <xdr:rowOff>139700</xdr:rowOff>
    </xdr:to>
    <xdr:cxnSp macro="">
      <xdr:nvCxnSpPr>
        <xdr:cNvPr id="637" name="直線コネクタ 636"/>
        <xdr:cNvCxnSpPr/>
      </xdr:nvCxnSpPr>
      <xdr:spPr>
        <a:xfrm>
          <a:off x="14592300" y="13463102"/>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90002</xdr:rowOff>
    </xdr:from>
    <xdr:to>
      <xdr:col>76</xdr:col>
      <xdr:colOff>114300</xdr:colOff>
      <xdr:row>78</xdr:row>
      <xdr:rowOff>135173</xdr:rowOff>
    </xdr:to>
    <xdr:cxnSp macro="">
      <xdr:nvCxnSpPr>
        <xdr:cNvPr id="640" name="直線コネクタ 639"/>
        <xdr:cNvCxnSpPr/>
      </xdr:nvCxnSpPr>
      <xdr:spPr>
        <a:xfrm flipV="1">
          <a:off x="13703300" y="13463102"/>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129825</xdr:rowOff>
    </xdr:from>
    <xdr:to>
      <xdr:col>71</xdr:col>
      <xdr:colOff>177800</xdr:colOff>
      <xdr:row>78</xdr:row>
      <xdr:rowOff>135173</xdr:rowOff>
    </xdr:to>
    <xdr:cxnSp macro="">
      <xdr:nvCxnSpPr>
        <xdr:cNvPr id="643" name="直線コネクタ 642"/>
        <xdr:cNvCxnSpPr/>
      </xdr:nvCxnSpPr>
      <xdr:spPr>
        <a:xfrm>
          <a:off x="12814300" y="13502925"/>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88809</xdr:rowOff>
    </xdr:from>
    <xdr:to>
      <xdr:col>85</xdr:col>
      <xdr:colOff>177800</xdr:colOff>
      <xdr:row>79</xdr:row>
      <xdr:rowOff>18959</xdr:rowOff>
    </xdr:to>
    <xdr:sp macro="" textlink="">
      <xdr:nvSpPr>
        <xdr:cNvPr id="653" name="楕円 652"/>
        <xdr:cNvSpPr/>
      </xdr:nvSpPr>
      <xdr:spPr>
        <a:xfrm>
          <a:off x="162687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39202</xdr:rowOff>
    </xdr:from>
    <xdr:to>
      <xdr:col>76</xdr:col>
      <xdr:colOff>165100</xdr:colOff>
      <xdr:row>78</xdr:row>
      <xdr:rowOff>140802</xdr:rowOff>
    </xdr:to>
    <xdr:sp macro="" textlink="">
      <xdr:nvSpPr>
        <xdr:cNvPr id="657" name="楕円 656"/>
        <xdr:cNvSpPr/>
      </xdr:nvSpPr>
      <xdr:spPr>
        <a:xfrm>
          <a:off x="14541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157329</xdr:rowOff>
    </xdr:from>
    <xdr:ext cx="469744" cy="259045"/>
    <xdr:sp macro="" textlink="">
      <xdr:nvSpPr>
        <xdr:cNvPr id="658" name="テキスト ボックス 657"/>
        <xdr:cNvSpPr txBox="1"/>
      </xdr:nvSpPr>
      <xdr:spPr>
        <a:xfrm>
          <a:off x="14357428" y="131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84373</xdr:rowOff>
    </xdr:from>
    <xdr:to>
      <xdr:col>72</xdr:col>
      <xdr:colOff>38100</xdr:colOff>
      <xdr:row>79</xdr:row>
      <xdr:rowOff>14523</xdr:rowOff>
    </xdr:to>
    <xdr:sp macro="" textlink="">
      <xdr:nvSpPr>
        <xdr:cNvPr id="659" name="楕円 658"/>
        <xdr:cNvSpPr/>
      </xdr:nvSpPr>
      <xdr:spPr>
        <a:xfrm>
          <a:off x="136525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5650</xdr:rowOff>
    </xdr:from>
    <xdr:ext cx="313932" cy="259045"/>
    <xdr:sp macro="" textlink="">
      <xdr:nvSpPr>
        <xdr:cNvPr id="660" name="テキスト ボックス 659"/>
        <xdr:cNvSpPr txBox="1"/>
      </xdr:nvSpPr>
      <xdr:spPr>
        <a:xfrm>
          <a:off x="13546333" y="13550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79025</xdr:rowOff>
    </xdr:from>
    <xdr:to>
      <xdr:col>67</xdr:col>
      <xdr:colOff>101600</xdr:colOff>
      <xdr:row>79</xdr:row>
      <xdr:rowOff>9175</xdr:rowOff>
    </xdr:to>
    <xdr:sp macro="" textlink="">
      <xdr:nvSpPr>
        <xdr:cNvPr id="661" name="楕円 660"/>
        <xdr:cNvSpPr/>
      </xdr:nvSpPr>
      <xdr:spPr>
        <a:xfrm>
          <a:off x="12763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302</xdr:rowOff>
    </xdr:from>
    <xdr:ext cx="378565" cy="259045"/>
    <xdr:sp macro="" textlink="">
      <xdr:nvSpPr>
        <xdr:cNvPr id="662" name="テキスト ボックス 661"/>
        <xdr:cNvSpPr txBox="1"/>
      </xdr:nvSpPr>
      <xdr:spPr>
        <a:xfrm>
          <a:off x="12625017" y="135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101067</xdr:rowOff>
    </xdr:from>
    <xdr:to>
      <xdr:col>85</xdr:col>
      <xdr:colOff>127000</xdr:colOff>
      <xdr:row>96</xdr:row>
      <xdr:rowOff>117196</xdr:rowOff>
    </xdr:to>
    <xdr:cxnSp macro="">
      <xdr:nvCxnSpPr>
        <xdr:cNvPr id="691" name="直線コネクタ 690"/>
        <xdr:cNvCxnSpPr/>
      </xdr:nvCxnSpPr>
      <xdr:spPr>
        <a:xfrm>
          <a:off x="15481300" y="1656026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69811</xdr:rowOff>
    </xdr:from>
    <xdr:to>
      <xdr:col>81</xdr:col>
      <xdr:colOff>50800</xdr:colOff>
      <xdr:row>96</xdr:row>
      <xdr:rowOff>101067</xdr:rowOff>
    </xdr:to>
    <xdr:cxnSp macro="">
      <xdr:nvCxnSpPr>
        <xdr:cNvPr id="694" name="直線コネクタ 693"/>
        <xdr:cNvCxnSpPr/>
      </xdr:nvCxnSpPr>
      <xdr:spPr>
        <a:xfrm>
          <a:off x="14592300" y="16529011"/>
          <a:ext cx="8890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63385</xdr:rowOff>
    </xdr:from>
    <xdr:to>
      <xdr:col>76</xdr:col>
      <xdr:colOff>114300</xdr:colOff>
      <xdr:row>96</xdr:row>
      <xdr:rowOff>69811</xdr:rowOff>
    </xdr:to>
    <xdr:cxnSp macro="">
      <xdr:nvCxnSpPr>
        <xdr:cNvPr id="697" name="直線コネクタ 696"/>
        <xdr:cNvCxnSpPr/>
      </xdr:nvCxnSpPr>
      <xdr:spPr>
        <a:xfrm>
          <a:off x="13703300" y="16522585"/>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63385</xdr:rowOff>
    </xdr:from>
    <xdr:to>
      <xdr:col>71</xdr:col>
      <xdr:colOff>177800</xdr:colOff>
      <xdr:row>96</xdr:row>
      <xdr:rowOff>73127</xdr:rowOff>
    </xdr:to>
    <xdr:cxnSp macro="">
      <xdr:nvCxnSpPr>
        <xdr:cNvPr id="700" name="直線コネクタ 699"/>
        <xdr:cNvCxnSpPr/>
      </xdr:nvCxnSpPr>
      <xdr:spPr>
        <a:xfrm flipV="1">
          <a:off x="12814300" y="16522585"/>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66396</xdr:rowOff>
    </xdr:from>
    <xdr:to>
      <xdr:col>85</xdr:col>
      <xdr:colOff>177800</xdr:colOff>
      <xdr:row>96</xdr:row>
      <xdr:rowOff>167996</xdr:rowOff>
    </xdr:to>
    <xdr:sp macro="" textlink="">
      <xdr:nvSpPr>
        <xdr:cNvPr id="710" name="楕円 709"/>
        <xdr:cNvSpPr/>
      </xdr:nvSpPr>
      <xdr:spPr>
        <a:xfrm>
          <a:off x="16268700" y="165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44823</xdr:rowOff>
    </xdr:from>
    <xdr:ext cx="534377" cy="259045"/>
    <xdr:sp macro="" textlink="">
      <xdr:nvSpPr>
        <xdr:cNvPr id="711" name="公債費該当値テキスト"/>
        <xdr:cNvSpPr txBox="1"/>
      </xdr:nvSpPr>
      <xdr:spPr>
        <a:xfrm>
          <a:off x="16370300" y="165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50267</xdr:rowOff>
    </xdr:from>
    <xdr:to>
      <xdr:col>81</xdr:col>
      <xdr:colOff>101600</xdr:colOff>
      <xdr:row>96</xdr:row>
      <xdr:rowOff>151867</xdr:rowOff>
    </xdr:to>
    <xdr:sp macro="" textlink="">
      <xdr:nvSpPr>
        <xdr:cNvPr id="712" name="楕円 711"/>
        <xdr:cNvSpPr/>
      </xdr:nvSpPr>
      <xdr:spPr>
        <a:xfrm>
          <a:off x="15430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168394</xdr:rowOff>
    </xdr:from>
    <xdr:ext cx="534377" cy="259045"/>
    <xdr:sp macro="" textlink="">
      <xdr:nvSpPr>
        <xdr:cNvPr id="713" name="テキスト ボックス 712"/>
        <xdr:cNvSpPr txBox="1"/>
      </xdr:nvSpPr>
      <xdr:spPr>
        <a:xfrm>
          <a:off x="15214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19011</xdr:rowOff>
    </xdr:from>
    <xdr:to>
      <xdr:col>76</xdr:col>
      <xdr:colOff>165100</xdr:colOff>
      <xdr:row>96</xdr:row>
      <xdr:rowOff>120611</xdr:rowOff>
    </xdr:to>
    <xdr:sp macro="" textlink="">
      <xdr:nvSpPr>
        <xdr:cNvPr id="714" name="楕円 713"/>
        <xdr:cNvSpPr/>
      </xdr:nvSpPr>
      <xdr:spPr>
        <a:xfrm>
          <a:off x="14541500" y="164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137138</xdr:rowOff>
    </xdr:from>
    <xdr:ext cx="534377" cy="259045"/>
    <xdr:sp macro="" textlink="">
      <xdr:nvSpPr>
        <xdr:cNvPr id="715" name="テキスト ボックス 714"/>
        <xdr:cNvSpPr txBox="1"/>
      </xdr:nvSpPr>
      <xdr:spPr>
        <a:xfrm>
          <a:off x="14325111" y="162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12585</xdr:rowOff>
    </xdr:from>
    <xdr:to>
      <xdr:col>72</xdr:col>
      <xdr:colOff>38100</xdr:colOff>
      <xdr:row>96</xdr:row>
      <xdr:rowOff>114185</xdr:rowOff>
    </xdr:to>
    <xdr:sp macro="" textlink="">
      <xdr:nvSpPr>
        <xdr:cNvPr id="716" name="楕円 715"/>
        <xdr:cNvSpPr/>
      </xdr:nvSpPr>
      <xdr:spPr>
        <a:xfrm>
          <a:off x="13652500" y="16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130712</xdr:rowOff>
    </xdr:from>
    <xdr:ext cx="534377" cy="259045"/>
    <xdr:sp macro="" textlink="">
      <xdr:nvSpPr>
        <xdr:cNvPr id="717" name="テキスト ボックス 716"/>
        <xdr:cNvSpPr txBox="1"/>
      </xdr:nvSpPr>
      <xdr:spPr>
        <a:xfrm>
          <a:off x="13436111" y="16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22327</xdr:rowOff>
    </xdr:from>
    <xdr:to>
      <xdr:col>67</xdr:col>
      <xdr:colOff>101600</xdr:colOff>
      <xdr:row>96</xdr:row>
      <xdr:rowOff>123927</xdr:rowOff>
    </xdr:to>
    <xdr:sp macro="" textlink="">
      <xdr:nvSpPr>
        <xdr:cNvPr id="718" name="楕円 717"/>
        <xdr:cNvSpPr/>
      </xdr:nvSpPr>
      <xdr:spPr>
        <a:xfrm>
          <a:off x="12763500" y="164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140454</xdr:rowOff>
    </xdr:from>
    <xdr:ext cx="534377" cy="259045"/>
    <xdr:sp macro="" textlink="">
      <xdr:nvSpPr>
        <xdr:cNvPr id="719" name="テキスト ボックス 718"/>
        <xdr:cNvSpPr txBox="1"/>
      </xdr:nvSpPr>
      <xdr:spPr>
        <a:xfrm>
          <a:off x="12547111" y="162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主な増減内容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歳入歳出差引額の減額に伴う財政調整基金積立の減額等により、前年度比</a:t>
          </a:r>
          <a:r>
            <a:rPr kumimoji="1" lang="en-US" altLang="ja-JP" sz="1300">
              <a:latin typeface="ＭＳ Ｐゴシック" panose="020B0600070205080204" pitchFamily="50" charset="-128"/>
              <a:ea typeface="ＭＳ Ｐゴシック" panose="020B0600070205080204" pitchFamily="50" charset="-128"/>
            </a:rPr>
            <a:t>12,605</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価格高騰緊急支援給付金給付事業の皆増があったものの、子育て世帯臨時特別給付金支給事業の減等から、差し引きで前年度比</a:t>
          </a:r>
          <a:r>
            <a:rPr kumimoji="1" lang="en-US" altLang="ja-JP" sz="1300">
              <a:latin typeface="ＭＳ Ｐゴシック" panose="020B0600070205080204" pitchFamily="50" charset="-128"/>
              <a:ea typeface="ＭＳ Ｐゴシック" panose="020B0600070205080204" pitchFamily="50" charset="-128"/>
            </a:rPr>
            <a:t>8,742</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新型コロナワクチン接種事業の減、医療機関協力金事業の皆減等により、前年度比</a:t>
          </a:r>
          <a:r>
            <a:rPr kumimoji="1" lang="en-US" altLang="ja-JP" sz="1300">
              <a:latin typeface="ＭＳ Ｐゴシック" panose="020B0600070205080204" pitchFamily="50" charset="-128"/>
              <a:ea typeface="ＭＳ Ｐゴシック" panose="020B0600070205080204" pitchFamily="50" charset="-128"/>
            </a:rPr>
            <a:t>1,389</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用地購入完了に伴う緑化センター跡地活用事業の減、新町本線整備完了による幹線道路整備事業の減等により、前年度比</a:t>
          </a:r>
          <a:r>
            <a:rPr kumimoji="1" lang="en-US" altLang="ja-JP" sz="1300">
              <a:latin typeface="ＭＳ Ｐゴシック" panose="020B0600070205080204" pitchFamily="50" charset="-128"/>
              <a:ea typeface="ＭＳ Ｐゴシック" panose="020B0600070205080204" pitchFamily="50" charset="-128"/>
            </a:rPr>
            <a:t>6,597</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敷島北小学校施設整備費の皆減等により、前年度比</a:t>
          </a:r>
          <a:r>
            <a:rPr kumimoji="1" lang="en-US" altLang="ja-JP" sz="1300">
              <a:latin typeface="ＭＳ Ｐゴシック" panose="020B0600070205080204" pitchFamily="50" charset="-128"/>
              <a:ea typeface="ＭＳ Ｐゴシック" panose="020B0600070205080204" pitchFamily="50" charset="-128"/>
            </a:rPr>
            <a:t>1,764</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過年度の既発債に係る償還終了に伴い、前年度比</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円の減額となった。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前年度と比較して、財政調整基金残高は</a:t>
          </a:r>
          <a:r>
            <a:rPr kumimoji="1" lang="en-US" altLang="ja-JP" sz="1200">
              <a:latin typeface="ＭＳ ゴシック" pitchFamily="49" charset="-128"/>
              <a:ea typeface="ＭＳ ゴシック" pitchFamily="49" charset="-128"/>
            </a:rPr>
            <a:t>4.67</a:t>
          </a:r>
          <a:r>
            <a:rPr kumimoji="1" lang="ja-JP" altLang="en-US" sz="1200">
              <a:latin typeface="ＭＳ ゴシック" pitchFamily="49" charset="-128"/>
              <a:ea typeface="ＭＳ ゴシック" pitchFamily="49" charset="-128"/>
            </a:rPr>
            <a:t>ポイント増加、実質収支額は</a:t>
          </a:r>
          <a:r>
            <a:rPr kumimoji="1" lang="en-US" altLang="ja-JP" sz="1200">
              <a:latin typeface="ＭＳ ゴシック" pitchFamily="49" charset="-128"/>
              <a:ea typeface="ＭＳ ゴシック" pitchFamily="49" charset="-128"/>
            </a:rPr>
            <a:t>0.37</a:t>
          </a:r>
          <a:r>
            <a:rPr kumimoji="1" lang="ja-JP" altLang="en-US" sz="1200">
              <a:latin typeface="ＭＳ ゴシック" pitchFamily="49" charset="-128"/>
              <a:ea typeface="ＭＳ ゴシック" pitchFamily="49" charset="-128"/>
            </a:rPr>
            <a:t>ポイント増加、実質単年度収支は</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ポイント減少した。財政調整基金残高について、基金に依存しない当初予算編成に取り組むことで取崩を抑制すると共に、決算剰余金等による積立を行った結果、積立額</a:t>
          </a:r>
          <a:r>
            <a:rPr kumimoji="1" lang="en-US" altLang="ja-JP" sz="1200">
              <a:latin typeface="ＭＳ ゴシック" pitchFamily="49" charset="-128"/>
              <a:ea typeface="ＭＳ ゴシック" pitchFamily="49" charset="-128"/>
            </a:rPr>
            <a:t>1,138</a:t>
          </a:r>
          <a:r>
            <a:rPr kumimoji="1" lang="ja-JP" altLang="en-US" sz="1200">
              <a:latin typeface="ＭＳ ゴシック" pitchFamily="49" charset="-128"/>
              <a:ea typeface="ＭＳ ゴシック" pitchFamily="49" charset="-128"/>
            </a:rPr>
            <a:t>百万円＞取崩額</a:t>
          </a:r>
          <a:r>
            <a:rPr kumimoji="1" lang="en-US" altLang="ja-JP" sz="1200">
              <a:latin typeface="ＭＳ ゴシック" pitchFamily="49" charset="-128"/>
              <a:ea typeface="ＭＳ ゴシック" pitchFamily="49" charset="-128"/>
            </a:rPr>
            <a:t>406</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今後も、原油価格・物価高騰対策に係る経費、及び大規模大規模災害等の不測の事態に財政調整基金が有効活用できるよう、原則、基金に依存しない当初予算編成を進めていく。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直近</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年度において実質赤字は生じておらず、普通会計、公営企業会計ともに健全な財政運営を継続している。</a:t>
          </a:r>
        </a:p>
        <a:p>
          <a:r>
            <a:rPr kumimoji="1" lang="ja-JP" altLang="en-US" sz="1200">
              <a:latin typeface="ＭＳ ゴシック" pitchFamily="49" charset="-128"/>
              <a:ea typeface="ＭＳ ゴシック" pitchFamily="49" charset="-128"/>
            </a:rPr>
            <a:t>　但し、公営企業会計については、実質赤字は生じていないものの、一般会計からの繰出金が増加傾向であるため、料金改定等により健全な経営を推進していく。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33948483</v>
      </c>
      <c r="BO4" s="371"/>
      <c r="BP4" s="371"/>
      <c r="BQ4" s="371"/>
      <c r="BR4" s="371"/>
      <c r="BS4" s="371"/>
      <c r="BT4" s="371"/>
      <c r="BU4" s="372"/>
      <c r="BV4" s="370">
        <v>36498093</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10.1</v>
      </c>
      <c r="CU4" s="377"/>
      <c r="CV4" s="377"/>
      <c r="CW4" s="377"/>
      <c r="CX4" s="377"/>
      <c r="CY4" s="377"/>
      <c r="CZ4" s="377"/>
      <c r="DA4" s="378"/>
      <c r="DB4" s="376">
        <v>9.6999999999999993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31780315</v>
      </c>
      <c r="BO5" s="408"/>
      <c r="BP5" s="408"/>
      <c r="BQ5" s="408"/>
      <c r="BR5" s="408"/>
      <c r="BS5" s="408"/>
      <c r="BT5" s="408"/>
      <c r="BU5" s="409"/>
      <c r="BV5" s="407">
        <v>34012024</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88.4</v>
      </c>
      <c r="CU5" s="405"/>
      <c r="CV5" s="405"/>
      <c r="CW5" s="405"/>
      <c r="CX5" s="405"/>
      <c r="CY5" s="405"/>
      <c r="CZ5" s="405"/>
      <c r="DA5" s="406"/>
      <c r="DB5" s="404">
        <v>81.599999999999994</v>
      </c>
      <c r="DC5" s="405"/>
      <c r="DD5" s="405"/>
      <c r="DE5" s="405"/>
      <c r="DF5" s="405"/>
      <c r="DG5" s="405"/>
      <c r="DH5" s="405"/>
      <c r="DI5" s="406"/>
    </row>
    <row r="6" spans="1:119" ht="18.75" customHeight="1" x14ac:dyDescent="0.15">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97</v>
      </c>
      <c r="AV6" s="440"/>
      <c r="AW6" s="440"/>
      <c r="AX6" s="440"/>
      <c r="AY6" s="441" t="s">
        <v>105</v>
      </c>
      <c r="AZ6" s="442"/>
      <c r="BA6" s="442"/>
      <c r="BB6" s="442"/>
      <c r="BC6" s="442"/>
      <c r="BD6" s="442"/>
      <c r="BE6" s="442"/>
      <c r="BF6" s="442"/>
      <c r="BG6" s="442"/>
      <c r="BH6" s="442"/>
      <c r="BI6" s="442"/>
      <c r="BJ6" s="442"/>
      <c r="BK6" s="442"/>
      <c r="BL6" s="442"/>
      <c r="BM6" s="443"/>
      <c r="BN6" s="407">
        <v>2168168</v>
      </c>
      <c r="BO6" s="408"/>
      <c r="BP6" s="408"/>
      <c r="BQ6" s="408"/>
      <c r="BR6" s="408"/>
      <c r="BS6" s="408"/>
      <c r="BT6" s="408"/>
      <c r="BU6" s="409"/>
      <c r="BV6" s="407">
        <v>2486069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v>
      </c>
      <c r="CU6" s="445"/>
      <c r="CV6" s="445"/>
      <c r="CW6" s="445"/>
      <c r="CX6" s="445"/>
      <c r="CY6" s="445"/>
      <c r="CZ6" s="445"/>
      <c r="DA6" s="446"/>
      <c r="DB6" s="444">
        <v>86.7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388069</v>
      </c>
      <c r="BO7" s="408"/>
      <c r="BP7" s="408"/>
      <c r="BQ7" s="408"/>
      <c r="BR7" s="408"/>
      <c r="BS7" s="408"/>
      <c r="BT7" s="408"/>
      <c r="BU7" s="409"/>
      <c r="BV7" s="407">
        <v>733538</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17648016</v>
      </c>
      <c r="CU7" s="408"/>
      <c r="CV7" s="408"/>
      <c r="CW7" s="408"/>
      <c r="CX7" s="408"/>
      <c r="CY7" s="408"/>
      <c r="CZ7" s="408"/>
      <c r="DA7" s="409"/>
      <c r="DB7" s="407">
        <v>18021462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97</v>
      </c>
      <c r="AV8" s="440"/>
      <c r="AW8" s="440"/>
      <c r="AX8" s="440"/>
      <c r="AY8" s="441" t="s">
        <v>112</v>
      </c>
      <c r="AZ8" s="442"/>
      <c r="BA8" s="442"/>
      <c r="BB8" s="442"/>
      <c r="BC8" s="442"/>
      <c r="BD8" s="442"/>
      <c r="BE8" s="442"/>
      <c r="BF8" s="442"/>
      <c r="BG8" s="442"/>
      <c r="BH8" s="442"/>
      <c r="BI8" s="442"/>
      <c r="BJ8" s="442"/>
      <c r="BK8" s="442"/>
      <c r="BL8" s="442"/>
      <c r="BM8" s="443"/>
      <c r="BN8" s="407">
        <v>1780099</v>
      </c>
      <c r="BO8" s="408"/>
      <c r="BP8" s="408"/>
      <c r="BQ8" s="408"/>
      <c r="BR8" s="408"/>
      <c r="BS8" s="408"/>
      <c r="BT8" s="408"/>
      <c r="BU8" s="409"/>
      <c r="BV8" s="407">
        <v>1752531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0.61</v>
      </c>
      <c r="CU8" s="448"/>
      <c r="CV8" s="448"/>
      <c r="CW8" s="448"/>
      <c r="CX8" s="448"/>
      <c r="CY8" s="448"/>
      <c r="CZ8" s="448"/>
      <c r="DA8" s="449"/>
      <c r="DB8" s="447">
        <v>0.61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75313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97</v>
      </c>
      <c r="AV9" s="440"/>
      <c r="AW9" s="440"/>
      <c r="AX9" s="440"/>
      <c r="AY9" s="441" t="s">
        <v>118</v>
      </c>
      <c r="AZ9" s="442"/>
      <c r="BA9" s="442"/>
      <c r="BB9" s="442"/>
      <c r="BC9" s="442"/>
      <c r="BD9" s="442"/>
      <c r="BE9" s="442"/>
      <c r="BF9" s="442"/>
      <c r="BG9" s="442"/>
      <c r="BH9" s="442"/>
      <c r="BI9" s="442"/>
      <c r="BJ9" s="442"/>
      <c r="BK9" s="442"/>
      <c r="BL9" s="442"/>
      <c r="BM9" s="443"/>
      <c r="BN9" s="407">
        <v>27568</v>
      </c>
      <c r="BO9" s="408"/>
      <c r="BP9" s="408"/>
      <c r="BQ9" s="408"/>
      <c r="BR9" s="408"/>
      <c r="BS9" s="408"/>
      <c r="BT9" s="408"/>
      <c r="BU9" s="409"/>
      <c r="BV9" s="407">
        <v>305714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11.6</v>
      </c>
      <c r="CU9" s="405"/>
      <c r="CV9" s="405"/>
      <c r="CW9" s="405"/>
      <c r="CX9" s="405"/>
      <c r="CY9" s="405"/>
      <c r="CZ9" s="405"/>
      <c r="DA9" s="406"/>
      <c r="DB9" s="404">
        <v>11.7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74386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97</v>
      </c>
      <c r="AV10" s="440"/>
      <c r="AW10" s="440"/>
      <c r="AX10" s="440"/>
      <c r="AY10" s="441" t="s">
        <v>122</v>
      </c>
      <c r="AZ10" s="442"/>
      <c r="BA10" s="442"/>
      <c r="BB10" s="442"/>
      <c r="BC10" s="442"/>
      <c r="BD10" s="442"/>
      <c r="BE10" s="442"/>
      <c r="BF10" s="442"/>
      <c r="BG10" s="442"/>
      <c r="BH10" s="442"/>
      <c r="BI10" s="442"/>
      <c r="BJ10" s="442"/>
      <c r="BK10" s="442"/>
      <c r="BL10" s="442"/>
      <c r="BM10" s="443"/>
      <c r="BN10" s="407">
        <v>1138030</v>
      </c>
      <c r="BO10" s="408"/>
      <c r="BP10" s="408"/>
      <c r="BQ10" s="408"/>
      <c r="BR10" s="408"/>
      <c r="BS10" s="408"/>
      <c r="BT10" s="408"/>
      <c r="BU10" s="409"/>
      <c r="BV10" s="407">
        <v>1750872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97</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76598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405909</v>
      </c>
      <c r="BO12" s="408"/>
      <c r="BP12" s="408"/>
      <c r="BQ12" s="408"/>
      <c r="BR12" s="408"/>
      <c r="BS12" s="408"/>
      <c r="BT12" s="408"/>
      <c r="BU12" s="409"/>
      <c r="BV12" s="407">
        <v>884264</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75239</v>
      </c>
      <c r="S13" s="492"/>
      <c r="T13" s="492"/>
      <c r="U13" s="492"/>
      <c r="V13" s="493"/>
      <c r="W13" s="423" t="s">
        <v>141</v>
      </c>
      <c r="X13" s="424"/>
      <c r="Y13" s="424"/>
      <c r="Z13" s="424"/>
      <c r="AA13" s="424"/>
      <c r="AB13" s="414"/>
      <c r="AC13" s="458">
        <v>909</v>
      </c>
      <c r="AD13" s="459"/>
      <c r="AE13" s="459"/>
      <c r="AF13" s="459"/>
      <c r="AG13" s="501"/>
      <c r="AH13" s="458">
        <v>986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759689</v>
      </c>
      <c r="BO13" s="408"/>
      <c r="BP13" s="408"/>
      <c r="BQ13" s="408"/>
      <c r="BR13" s="408"/>
      <c r="BS13" s="408"/>
      <c r="BT13" s="408"/>
      <c r="BU13" s="409"/>
      <c r="BV13" s="407">
        <v>1172322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6.1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76343</v>
      </c>
      <c r="S14" s="492"/>
      <c r="T14" s="492"/>
      <c r="U14" s="492"/>
      <c r="V14" s="493"/>
      <c r="W14" s="397"/>
      <c r="X14" s="398"/>
      <c r="Y14" s="398"/>
      <c r="Z14" s="398"/>
      <c r="AA14" s="398"/>
      <c r="AB14" s="387"/>
      <c r="AC14" s="494">
        <v>2.5</v>
      </c>
      <c r="AD14" s="495"/>
      <c r="AE14" s="495"/>
      <c r="AF14" s="495"/>
      <c r="AG14" s="496"/>
      <c r="AH14" s="494">
        <v>2.8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75111</v>
      </c>
      <c r="S15" s="492"/>
      <c r="T15" s="492"/>
      <c r="U15" s="492"/>
      <c r="V15" s="493"/>
      <c r="W15" s="423" t="s">
        <v>149</v>
      </c>
      <c r="X15" s="424"/>
      <c r="Y15" s="424"/>
      <c r="Z15" s="424"/>
      <c r="AA15" s="424"/>
      <c r="AB15" s="414"/>
      <c r="AC15" s="458">
        <v>10574</v>
      </c>
      <c r="AD15" s="459"/>
      <c r="AE15" s="459"/>
      <c r="AF15" s="459"/>
      <c r="AG15" s="501"/>
      <c r="AH15" s="458">
        <v>10694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9235276</v>
      </c>
      <c r="BO15" s="371"/>
      <c r="BP15" s="371"/>
      <c r="BQ15" s="371"/>
      <c r="BR15" s="371"/>
      <c r="BS15" s="371"/>
      <c r="BT15" s="371"/>
      <c r="BU15" s="372"/>
      <c r="BV15" s="370">
        <v>8669108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29.2</v>
      </c>
      <c r="AD16" s="495"/>
      <c r="AE16" s="495"/>
      <c r="AF16" s="495"/>
      <c r="AG16" s="496"/>
      <c r="AH16" s="494">
        <v>29.9</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14911267</v>
      </c>
      <c r="BO16" s="408"/>
      <c r="BP16" s="408"/>
      <c r="BQ16" s="408"/>
      <c r="BR16" s="408"/>
      <c r="BS16" s="408"/>
      <c r="BT16" s="408"/>
      <c r="BU16" s="409"/>
      <c r="BV16" s="407">
        <v>14608715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24747</v>
      </c>
      <c r="AD17" s="459"/>
      <c r="AE17" s="459"/>
      <c r="AF17" s="459"/>
      <c r="AG17" s="501"/>
      <c r="AH17" s="458">
        <v>24111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11665235</v>
      </c>
      <c r="BO17" s="408"/>
      <c r="BP17" s="408"/>
      <c r="BQ17" s="408"/>
      <c r="BR17" s="408"/>
      <c r="BS17" s="408"/>
      <c r="BT17" s="408"/>
      <c r="BU17" s="409"/>
      <c r="BV17" s="407">
        <v>10923738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71.95</v>
      </c>
      <c r="M18" s="531"/>
      <c r="N18" s="531"/>
      <c r="O18" s="531"/>
      <c r="P18" s="531"/>
      <c r="Q18" s="531"/>
      <c r="R18" s="532"/>
      <c r="S18" s="532"/>
      <c r="T18" s="532"/>
      <c r="U18" s="532"/>
      <c r="V18" s="533"/>
      <c r="W18" s="425"/>
      <c r="X18" s="426"/>
      <c r="Y18" s="426"/>
      <c r="Z18" s="426"/>
      <c r="AA18" s="426"/>
      <c r="AB18" s="417"/>
      <c r="AC18" s="534">
        <v>68.3</v>
      </c>
      <c r="AD18" s="535"/>
      <c r="AE18" s="535"/>
      <c r="AF18" s="535"/>
      <c r="AG18" s="536"/>
      <c r="AH18" s="534">
        <v>67.400000000000006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15904068</v>
      </c>
      <c r="BO18" s="408"/>
      <c r="BP18" s="408"/>
      <c r="BQ18" s="408"/>
      <c r="BR18" s="408"/>
      <c r="BS18" s="408"/>
      <c r="BT18" s="408"/>
      <c r="BU18" s="409"/>
      <c r="BV18" s="407">
        <v>15193255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1047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22873436</v>
      </c>
      <c r="BO19" s="408"/>
      <c r="BP19" s="408"/>
      <c r="BQ19" s="408"/>
      <c r="BR19" s="408"/>
      <c r="BS19" s="408"/>
      <c r="BT19" s="408"/>
      <c r="BU19" s="409"/>
      <c r="BV19" s="407">
        <v>23233341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31039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21573411</v>
      </c>
      <c r="BO22" s="371"/>
      <c r="BP22" s="371"/>
      <c r="BQ22" s="371"/>
      <c r="BR22" s="371"/>
      <c r="BS22" s="371"/>
      <c r="BT22" s="371"/>
      <c r="BU22" s="372"/>
      <c r="BV22" s="370">
        <v>22554059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11785679</v>
      </c>
      <c r="BO23" s="408"/>
      <c r="BP23" s="408"/>
      <c r="BQ23" s="408"/>
      <c r="BR23" s="408"/>
      <c r="BS23" s="408"/>
      <c r="BT23" s="408"/>
      <c r="BU23" s="409"/>
      <c r="BV23" s="407">
        <v>11829700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7500</v>
      </c>
      <c r="R24" s="459"/>
      <c r="S24" s="459"/>
      <c r="T24" s="459"/>
      <c r="U24" s="459"/>
      <c r="V24" s="501"/>
      <c r="W24" s="553"/>
      <c r="X24" s="554"/>
      <c r="Y24" s="555"/>
      <c r="Z24" s="457" t="s">
        <v>174</v>
      </c>
      <c r="AA24" s="437"/>
      <c r="AB24" s="437"/>
      <c r="AC24" s="437"/>
      <c r="AD24" s="437"/>
      <c r="AE24" s="437"/>
      <c r="AF24" s="437"/>
      <c r="AG24" s="438"/>
      <c r="AH24" s="458">
        <v>424</v>
      </c>
      <c r="AI24" s="459"/>
      <c r="AJ24" s="459"/>
      <c r="AK24" s="459"/>
      <c r="AL24" s="501"/>
      <c r="AM24" s="458">
        <v>1280480</v>
      </c>
      <c r="AN24" s="459"/>
      <c r="AO24" s="459"/>
      <c r="AP24" s="459"/>
      <c r="AQ24" s="459"/>
      <c r="AR24" s="501"/>
      <c r="AS24" s="458">
        <v>3020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12204127</v>
      </c>
      <c r="BO24" s="408"/>
      <c r="BP24" s="408"/>
      <c r="BQ24" s="408"/>
      <c r="BR24" s="408"/>
      <c r="BS24" s="408"/>
      <c r="BT24" s="408"/>
      <c r="BU24" s="409"/>
      <c r="BV24" s="407">
        <v>12655865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6300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139</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553882</v>
      </c>
      <c r="BO25" s="371"/>
      <c r="BP25" s="371"/>
      <c r="BQ25" s="371"/>
      <c r="BR25" s="371"/>
      <c r="BS25" s="371"/>
      <c r="BT25" s="371"/>
      <c r="BU25" s="372"/>
      <c r="BV25" s="370">
        <v>594757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5600</v>
      </c>
      <c r="R26" s="459"/>
      <c r="S26" s="459"/>
      <c r="T26" s="459"/>
      <c r="U26" s="459"/>
      <c r="V26" s="501"/>
      <c r="W26" s="553"/>
      <c r="X26" s="554"/>
      <c r="Y26" s="555"/>
      <c r="Z26" s="457" t="s">
        <v>181</v>
      </c>
      <c r="AA26" s="559"/>
      <c r="AB26" s="559"/>
      <c r="AC26" s="559"/>
      <c r="AD26" s="559"/>
      <c r="AE26" s="559"/>
      <c r="AF26" s="559"/>
      <c r="AG26" s="560"/>
      <c r="AH26" s="458">
        <v>4</v>
      </c>
      <c r="AI26" s="459"/>
      <c r="AJ26" s="459"/>
      <c r="AK26" s="459"/>
      <c r="AL26" s="501"/>
      <c r="AM26" s="458">
        <v>11316</v>
      </c>
      <c r="AN26" s="459"/>
      <c r="AO26" s="459"/>
      <c r="AP26" s="459"/>
      <c r="AQ26" s="459"/>
      <c r="AR26" s="501"/>
      <c r="AS26" s="458">
        <v>2829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4000</v>
      </c>
      <c r="R27" s="459"/>
      <c r="S27" s="459"/>
      <c r="T27" s="459"/>
      <c r="U27" s="459"/>
      <c r="V27" s="501"/>
      <c r="W27" s="553"/>
      <c r="X27" s="554"/>
      <c r="Y27" s="555"/>
      <c r="Z27" s="457" t="s">
        <v>184</v>
      </c>
      <c r="AA27" s="437"/>
      <c r="AB27" s="437"/>
      <c r="AC27" s="437"/>
      <c r="AD27" s="437"/>
      <c r="AE27" s="437"/>
      <c r="AF27" s="437"/>
      <c r="AG27" s="438"/>
      <c r="AH27" s="458" t="s">
        <v>139</v>
      </c>
      <c r="AI27" s="459"/>
      <c r="AJ27" s="459"/>
      <c r="AK27" s="459"/>
      <c r="AL27" s="501"/>
      <c r="AM27" s="458" t="s">
        <v>178</v>
      </c>
      <c r="AN27" s="459"/>
      <c r="AO27" s="459"/>
      <c r="AP27" s="459"/>
      <c r="AQ27" s="459"/>
      <c r="AR27" s="501"/>
      <c r="AS27" s="458" t="s">
        <v>178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772756</v>
      </c>
      <c r="BO27" s="527"/>
      <c r="BP27" s="527"/>
      <c r="BQ27" s="527"/>
      <c r="BR27" s="527"/>
      <c r="BS27" s="527"/>
      <c r="BT27" s="527"/>
      <c r="BU27" s="528"/>
      <c r="BV27" s="526">
        <v>772484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3600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188</v>
      </c>
      <c r="AZ28" s="562"/>
      <c r="BA28" s="562"/>
      <c r="BB28" s="563"/>
      <c r="BC28" s="367" t="s">
        <v>51</v>
      </c>
      <c r="BD28" s="368"/>
      <c r="BE28" s="368"/>
      <c r="BF28" s="368"/>
      <c r="BG28" s="368"/>
      <c r="BH28" s="368"/>
      <c r="BI28" s="368"/>
      <c r="BJ28" s="368"/>
      <c r="BK28" s="368"/>
      <c r="BL28" s="368"/>
      <c r="BM28" s="369"/>
      <c r="BN28" s="370">
        <v>5211700</v>
      </c>
      <c r="BO28" s="371"/>
      <c r="BP28" s="371"/>
      <c r="BQ28" s="371"/>
      <c r="BR28" s="371"/>
      <c r="BS28" s="371"/>
      <c r="BT28" s="371"/>
      <c r="BU28" s="372"/>
      <c r="BV28" s="370">
        <v>4479579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20</v>
      </c>
      <c r="M29" s="459"/>
      <c r="N29" s="459"/>
      <c r="O29" s="459"/>
      <c r="P29" s="501"/>
      <c r="Q29" s="458">
        <v>3500</v>
      </c>
      <c r="R29" s="459"/>
      <c r="S29" s="459"/>
      <c r="T29" s="459"/>
      <c r="U29" s="459"/>
      <c r="V29" s="501"/>
      <c r="W29" s="556"/>
      <c r="X29" s="557"/>
      <c r="Y29" s="558"/>
      <c r="Z29" s="457" t="s">
        <v>190</v>
      </c>
      <c r="AA29" s="437"/>
      <c r="AB29" s="437"/>
      <c r="AC29" s="437"/>
      <c r="AD29" s="437"/>
      <c r="AE29" s="437"/>
      <c r="AF29" s="437"/>
      <c r="AG29" s="438"/>
      <c r="AH29" s="458">
        <v>424</v>
      </c>
      <c r="AI29" s="459"/>
      <c r="AJ29" s="459"/>
      <c r="AK29" s="459"/>
      <c r="AL29" s="501"/>
      <c r="AM29" s="458">
        <v>1280480</v>
      </c>
      <c r="AN29" s="459"/>
      <c r="AO29" s="459"/>
      <c r="AP29" s="459"/>
      <c r="AQ29" s="459"/>
      <c r="AR29" s="501"/>
      <c r="AS29" s="458">
        <v>3020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496802</v>
      </c>
      <c r="BO29" s="408"/>
      <c r="BP29" s="408"/>
      <c r="BQ29" s="408"/>
      <c r="BR29" s="408"/>
      <c r="BS29" s="408"/>
      <c r="BT29" s="408"/>
      <c r="BU29" s="409"/>
      <c r="BV29" s="407">
        <v>496879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53</v>
      </c>
      <c r="BD30" s="524"/>
      <c r="BE30" s="524"/>
      <c r="BF30" s="524"/>
      <c r="BG30" s="524"/>
      <c r="BH30" s="524"/>
      <c r="BI30" s="524"/>
      <c r="BJ30" s="524"/>
      <c r="BK30" s="524"/>
      <c r="BL30" s="524"/>
      <c r="BM30" s="525"/>
      <c r="BN30" s="526">
        <v>4961626</v>
      </c>
      <c r="BO30" s="527"/>
      <c r="BP30" s="527"/>
      <c r="BQ30" s="527"/>
      <c r="BR30" s="527"/>
      <c r="BS30" s="527"/>
      <c r="BT30" s="527"/>
      <c r="BU30" s="528"/>
      <c r="BV30" s="526">
        <v>4948589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IF('各会計、関係団体の財政状況及び健全化判断比率'!B35="","",'各会計、関係団体の財政状況及び健全化判断比率'!B35)</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甲府地区広域行政事務組合一般会計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簡易水道事業会計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IF('各会計、関係団体の財政状況及び健全化判断比率'!B36="","",'各会計、関係団体の財政状況及び健全化判断比率'!B36)</f>
        <v>合併浄化槽事業特別会計</v>
      </c>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甲府地区広域行政事務組合消防事業特別会計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地域し尿処理施設特別会計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f t="shared" si="1"/>
        <v>13</v>
      </c>
      <c r="BF36" s="597"/>
      <c r="BG36" s="598" t="str">
        <f>IF('各会計、関係団体の財政状況及び健全化判断比率'!B37="","",'各会計、関係団体の財政状況及び健全化判断比率'!B37)</f>
        <v>宅地開発事業特別会計</v>
      </c>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甲府地区広域行政事務組合国母公園管理事業特別会計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介護サービス特別会計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峡北広域行政事務組合一般会計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18</v>
      </c>
      <c r="BX38" s="597"/>
      <c r="BY38" s="598" t="str">
        <f>IF('各会計、関係団体の財政状況及び健全化判断比率'!B72="","",'各会計、関係団体の財政状況及び健全化判断比率'!B72)</f>
        <v>峡北広域行政事務組合常備消防特別会計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19</v>
      </c>
      <c r="BX39" s="597"/>
      <c r="BY39" s="598" t="str">
        <f>IF('各会計、関係団体の財政状況及び健全化判断比率'!B73="","",'各会計、関係団体の財政状況及び健全化判断比率'!B73)</f>
        <v>峡北広域行政事務組合ごみ処理特別会計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20</v>
      </c>
      <c r="BX40" s="597"/>
      <c r="BY40" s="598" t="str">
        <f>IF('各会計、関係団体の財政状況及び健全化判断比率'!B74="","",'各会計、関係団体の財政状況及び健全化判断比率'!B74)</f>
        <v>峡北広域行政事務組合し尿処理特別会計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21</v>
      </c>
      <c r="BX41" s="597"/>
      <c r="BY41" s="598" t="str">
        <f>IF('各会計、関係団体の財政状況及び健全化判断比率'!B75="","",'各会計、関係団体の財政状況及び健全化判断比率'!B75)</f>
        <v>中巨摩地区広域事務組合一般会計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22</v>
      </c>
      <c r="BX42" s="597"/>
      <c r="BY42" s="598" t="str">
        <f>IF('各会計、関係団体の財政状況及び健全化判断比率'!B76="","",'各会計、関係団体の財政状況及び健全化判断比率'!B76)</f>
        <v>中巨摩地区広域事務組合ごみ処理事業特別会計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23</v>
      </c>
      <c r="BX43" s="597"/>
      <c r="BY43" s="598" t="str">
        <f>IF('各会計、関係団体の財政状況及び健全化判断比率'!B77="","",'各会計、関係団体の財政状況及び健全化判断比率'!B77)</f>
        <v>中巨摩地区広域事務組合地区公園事業特別会計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UNAAGPwvUBlxr5IzHUUxYiDrKxhpHaIuUb2fKqpb/8B/drK5T8+PL6fgWcvv5uxUxdctr/u1NznF0vAiWkx4A==" saltValue="6eVMH+CM/TjMZEa6qTaHC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570</v>
      </c>
      <c r="D34" s="1151"/>
      <c r="E34" s="1152"/>
      <c r="F34" s="32">
        <v>7.79</v>
      </c>
      <c r="G34" s="33">
        <v>4.21</v>
      </c>
      <c r="H34" s="33">
        <v>8.4499999999999993</v>
      </c>
      <c r="I34" s="33">
        <v>9.7100000000000009</v>
      </c>
      <c r="J34" s="34">
        <v>10.08</v>
      </c>
      <c r="K34" s="22"/>
      <c r="L34" s="22"/>
      <c r="M34" s="22"/>
      <c r="N34" s="22"/>
      <c r="O34" s="22"/>
      <c r="P34" s="22"/>
    </row>
    <row r="35" spans="1:16" ht="39" customHeight="1" x14ac:dyDescent="0.15">
      <c r="A35" s="22"/>
      <c r="B35" s="35"/>
      <c r="C35" s="1145" t="s">
        <v>571</v>
      </c>
      <c r="D35" s="1146"/>
      <c r="E35" s="1147"/>
      <c r="F35" s="36">
        <v>4.95</v>
      </c>
      <c r="G35" s="37">
        <v>6.33</v>
      </c>
      <c r="H35" s="37">
        <v>6.97</v>
      </c>
      <c r="I35" s="37">
        <v>6.87</v>
      </c>
      <c r="J35" s="38">
        <v>7.68</v>
      </c>
      <c r="K35" s="22"/>
      <c r="L35" s="22"/>
      <c r="M35" s="22"/>
      <c r="N35" s="22"/>
      <c r="O35" s="22"/>
      <c r="P35" s="22"/>
    </row>
    <row r="36" spans="1:16" ht="39" customHeight="1" x14ac:dyDescent="0.15">
      <c r="A36" s="22"/>
      <c r="B36" s="35"/>
      <c r="C36" s="1145" t="s">
        <v>572</v>
      </c>
      <c r="D36" s="1146"/>
      <c r="E36" s="1147"/>
      <c r="F36" s="36" t="s">
        <v>522</v>
      </c>
      <c r="G36" s="37" t="s">
        <v>522</v>
      </c>
      <c r="H36" s="37">
        <v>1.36</v>
      </c>
      <c r="I36" s="37">
        <v>1.25</v>
      </c>
      <c r="J36" s="38">
        <v>1.43</v>
      </c>
      <c r="K36" s="22"/>
      <c r="L36" s="22"/>
      <c r="M36" s="22"/>
      <c r="N36" s="22"/>
      <c r="O36" s="22"/>
      <c r="P36" s="22"/>
    </row>
    <row r="37" spans="1:16" ht="39" customHeight="1" x14ac:dyDescent="0.15">
      <c r="A37" s="22"/>
      <c r="B37" s="35"/>
      <c r="C37" s="1145" t="s">
        <v>573</v>
      </c>
      <c r="D37" s="1146"/>
      <c r="E37" s="1147"/>
      <c r="F37" s="36">
        <v>0.79</v>
      </c>
      <c r="G37" s="37">
        <v>0.66</v>
      </c>
      <c r="H37" s="37">
        <v>0.4</v>
      </c>
      <c r="I37" s="37">
        <v>0.5</v>
      </c>
      <c r="J37" s="38">
        <v>0.61</v>
      </c>
      <c r="K37" s="22"/>
      <c r="L37" s="22"/>
      <c r="M37" s="22"/>
      <c r="N37" s="22"/>
      <c r="O37" s="22"/>
      <c r="P37" s="22"/>
    </row>
    <row r="38" spans="1:16" ht="39" customHeight="1" x14ac:dyDescent="0.15">
      <c r="A38" s="22"/>
      <c r="B38" s="35"/>
      <c r="C38" s="1145" t="s">
        <v>574</v>
      </c>
      <c r="D38" s="1146"/>
      <c r="E38" s="1147"/>
      <c r="F38" s="36">
        <v>0.59</v>
      </c>
      <c r="G38" s="37">
        <v>0.56000000000000005</v>
      </c>
      <c r="H38" s="37">
        <v>0.46</v>
      </c>
      <c r="I38" s="37">
        <v>0.35</v>
      </c>
      <c r="J38" s="38">
        <v>0.08</v>
      </c>
      <c r="K38" s="22"/>
      <c r="L38" s="22"/>
      <c r="M38" s="22"/>
      <c r="N38" s="22"/>
      <c r="O38" s="22"/>
      <c r="P38" s="22"/>
    </row>
    <row r="39" spans="1:16" ht="39" customHeight="1" x14ac:dyDescent="0.15">
      <c r="A39" s="22"/>
      <c r="B39" s="35"/>
      <c r="C39" s="1145" t="s">
        <v>575</v>
      </c>
      <c r="D39" s="1146"/>
      <c r="E39" s="1147"/>
      <c r="F39" s="36" t="s">
        <v>522</v>
      </c>
      <c r="G39" s="37" t="s">
        <v>522</v>
      </c>
      <c r="H39" s="37">
        <v>0</v>
      </c>
      <c r="I39" s="37">
        <v>0.01</v>
      </c>
      <c r="J39" s="38">
        <v>0.03</v>
      </c>
      <c r="K39" s="22"/>
      <c r="L39" s="22"/>
      <c r="M39" s="22"/>
      <c r="N39" s="22"/>
      <c r="O39" s="22"/>
      <c r="P39" s="22"/>
    </row>
    <row r="40" spans="1:16" ht="39" customHeight="1" x14ac:dyDescent="0.15">
      <c r="A40" s="22"/>
      <c r="B40" s="35"/>
      <c r="C40" s="1145" t="s">
        <v>576</v>
      </c>
      <c r="D40" s="1146"/>
      <c r="E40" s="1147"/>
      <c r="F40" s="36">
        <v>0</v>
      </c>
      <c r="G40" s="37">
        <v>0</v>
      </c>
      <c r="H40" s="37">
        <v>0</v>
      </c>
      <c r="I40" s="37">
        <v>0</v>
      </c>
      <c r="J40" s="38">
        <v>0.01</v>
      </c>
      <c r="K40" s="22"/>
      <c r="L40" s="22"/>
      <c r="M40" s="22"/>
      <c r="N40" s="22"/>
      <c r="O40" s="22"/>
      <c r="P40" s="22"/>
    </row>
    <row r="41" spans="1:16" ht="39" customHeight="1" x14ac:dyDescent="0.15">
      <c r="A41" s="22"/>
      <c r="B41" s="35"/>
      <c r="C41" s="1145" t="s">
        <v>577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578</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579</v>
      </c>
      <c r="D43" s="1149"/>
      <c r="E43" s="1150"/>
      <c r="F43" s="41">
        <v>0.03</v>
      </c>
      <c r="G43" s="42">
        <v>0.26</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TfYQvx7CbW2KrgUeL0aFHLZBRi0IhGshl2qMeY7DCtHvONKuEcygtYSpqFG7s8e5bZkvSjPTnBDnWQVQLtsrA==" saltValue="r4YEqRoHtuG/jHzCAxZ0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2898</v>
      </c>
      <c r="L45" s="60">
        <v>2959</v>
      </c>
      <c r="M45" s="60">
        <v>2928</v>
      </c>
      <c r="N45" s="60">
        <v>2751</v>
      </c>
      <c r="O45" s="61">
        <v>2663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1032</v>
      </c>
      <c r="L48" s="64">
        <v>1065</v>
      </c>
      <c r="M48" s="64">
        <v>887</v>
      </c>
      <c r="N48" s="64">
        <v>906</v>
      </c>
      <c r="O48" s="65">
        <v>887</v>
      </c>
      <c r="P48" s="48"/>
      <c r="Q48" s="48"/>
      <c r="R48" s="48"/>
      <c r="S48" s="48"/>
      <c r="T48" s="48"/>
      <c r="U48" s="48"/>
    </row>
    <row r="49" spans="1:21" ht="30.75" customHeight="1" x14ac:dyDescent="0.15">
      <c r="A49" s="48"/>
      <c r="B49" s="1155"/>
      <c r="C49" s="1156"/>
      <c r="D49" s="62"/>
      <c r="E49" s="1161" t="s">
        <v>16</v>
      </c>
      <c r="F49" s="1161"/>
      <c r="G49" s="1161"/>
      <c r="H49" s="1161"/>
      <c r="I49" s="1161"/>
      <c r="J49" s="1162"/>
      <c r="K49" s="63">
        <v>90</v>
      </c>
      <c r="L49" s="64">
        <v>108</v>
      </c>
      <c r="M49" s="64">
        <v>99</v>
      </c>
      <c r="N49" s="64">
        <v>108</v>
      </c>
      <c r="O49" s="65">
        <v>122</v>
      </c>
      <c r="P49" s="48"/>
      <c r="Q49" s="48"/>
      <c r="R49" s="48"/>
      <c r="S49" s="48"/>
      <c r="T49" s="48"/>
      <c r="U49" s="48"/>
    </row>
    <row r="50" spans="1:21" ht="30.75" customHeight="1" x14ac:dyDescent="0.15">
      <c r="A50" s="48"/>
      <c r="B50" s="1155"/>
      <c r="C50" s="1156"/>
      <c r="D50" s="62"/>
      <c r="E50" s="1161" t="s">
        <v>17</v>
      </c>
      <c r="F50" s="1161"/>
      <c r="G50" s="1161"/>
      <c r="H50" s="1161"/>
      <c r="I50" s="1161"/>
      <c r="J50" s="1162"/>
      <c r="K50" s="63">
        <v>6</v>
      </c>
      <c r="L50" s="64">
        <v>3</v>
      </c>
      <c r="M50" s="64">
        <v>1</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3059</v>
      </c>
      <c r="L52" s="64">
        <v>3108</v>
      </c>
      <c r="M52" s="64">
        <v>3107</v>
      </c>
      <c r="N52" s="64">
        <v>2998</v>
      </c>
      <c r="O52" s="65">
        <v>2886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967</v>
      </c>
      <c r="L53" s="69">
        <v>1027</v>
      </c>
      <c r="M53" s="69">
        <v>808</v>
      </c>
      <c r="N53" s="69">
        <v>767</v>
      </c>
      <c r="O53" s="70">
        <v>786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27</v>
      </c>
      <c r="C58" s="1170"/>
      <c r="D58" s="1175" t="s">
        <v>28</v>
      </c>
      <c r="E58" s="1176"/>
      <c r="F58" s="1176"/>
      <c r="G58" s="1176"/>
      <c r="H58" s="1176"/>
      <c r="I58" s="1176"/>
      <c r="J58" s="1177"/>
      <c r="K58" s="83"/>
      <c r="L58" s="84"/>
      <c r="M58" s="84"/>
      <c r="N58" s="84"/>
      <c r="O58" s="85"/>
    </row>
    <row r="59" spans="1:21" ht="31.5" customHeight="1" x14ac:dyDescent="0.15">
      <c r="B59" s="1171"/>
      <c r="C59" s="1172"/>
      <c r="D59" s="1178" t="s">
        <v>29</v>
      </c>
      <c r="E59" s="1179"/>
      <c r="F59" s="1179"/>
      <c r="G59" s="1179"/>
      <c r="H59" s="1179"/>
      <c r="I59" s="1179"/>
      <c r="J59" s="1180"/>
      <c r="K59" s="86"/>
      <c r="L59" s="87"/>
      <c r="M59" s="87"/>
      <c r="N59" s="87"/>
      <c r="O59" s="88"/>
    </row>
    <row r="60" spans="1:21" ht="31.5" customHeight="1" thickBot="1" x14ac:dyDescent="0.2">
      <c r="B60" s="1173"/>
      <c r="C60" s="1174"/>
      <c r="D60" s="1181" t="s">
        <v>30</v>
      </c>
      <c r="E60" s="1182"/>
      <c r="F60" s="1182"/>
      <c r="G60" s="1182"/>
      <c r="H60" s="1182"/>
      <c r="I60" s="1182"/>
      <c r="J60" s="1183"/>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r5Mb8QHnsQjj6X7BRUJ8+JlAOxb7XyTVEBMMRyBuSK1qJZA1NJ6FwmSj3Lrv0IRR9lVrQsjfVAZP8N3T9itaA==" saltValue="k+eNFg+IcU+YcSaNGmlu3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33</v>
      </c>
      <c r="C41" s="1185"/>
      <c r="D41" s="105"/>
      <c r="E41" s="1190" t="s">
        <v>34</v>
      </c>
      <c r="F41" s="1190"/>
      <c r="G41" s="1190"/>
      <c r="H41" s="1191"/>
      <c r="I41" s="355">
        <v>24310</v>
      </c>
      <c r="J41" s="356">
        <v>23029</v>
      </c>
      <c r="K41" s="356">
        <v>22261</v>
      </c>
      <c r="L41" s="356">
        <v>22554</v>
      </c>
      <c r="M41" s="357">
        <v>21573</v>
      </c>
    </row>
    <row r="42" spans="2:13" ht="27.75" customHeight="1" x14ac:dyDescent="0.15">
      <c r="B42" s="1186"/>
      <c r="C42" s="1187"/>
      <c r="D42" s="106"/>
      <c r="E42" s="1192" t="s">
        <v>35</v>
      </c>
      <c r="F42" s="1192"/>
      <c r="G42" s="1192"/>
      <c r="H42" s="1193"/>
      <c r="I42" s="358" t="s">
        <v>522</v>
      </c>
      <c r="J42" s="359" t="s">
        <v>522</v>
      </c>
      <c r="K42" s="359" t="s">
        <v>522</v>
      </c>
      <c r="L42" s="359" t="s">
        <v>522</v>
      </c>
      <c r="M42" s="360" t="s">
        <v>522</v>
      </c>
    </row>
    <row r="43" spans="2:13" ht="27.75" customHeight="1" x14ac:dyDescent="0.15">
      <c r="B43" s="1186"/>
      <c r="C43" s="1187"/>
      <c r="D43" s="106"/>
      <c r="E43" s="1192" t="s">
        <v>36</v>
      </c>
      <c r="F43" s="1192"/>
      <c r="G43" s="1192"/>
      <c r="H43" s="1193"/>
      <c r="I43" s="358">
        <v>11532</v>
      </c>
      <c r="J43" s="359">
        <v>11368</v>
      </c>
      <c r="K43" s="359">
        <v>10079</v>
      </c>
      <c r="L43" s="359">
        <v>9295</v>
      </c>
      <c r="M43" s="360">
        <v>8373</v>
      </c>
    </row>
    <row r="44" spans="2:13" ht="27.75" customHeight="1" x14ac:dyDescent="0.15">
      <c r="B44" s="1186"/>
      <c r="C44" s="1187"/>
      <c r="D44" s="106"/>
      <c r="E44" s="1192" t="s">
        <v>37</v>
      </c>
      <c r="F44" s="1192"/>
      <c r="G44" s="1192"/>
      <c r="H44" s="1193"/>
      <c r="I44" s="358">
        <v>1293</v>
      </c>
      <c r="J44" s="359">
        <v>1246</v>
      </c>
      <c r="K44" s="359">
        <v>1098</v>
      </c>
      <c r="L44" s="359">
        <v>974</v>
      </c>
      <c r="M44" s="360">
        <v>891</v>
      </c>
    </row>
    <row r="45" spans="2:13" ht="27.75" customHeight="1" x14ac:dyDescent="0.15">
      <c r="B45" s="1186"/>
      <c r="C45" s="1187"/>
      <c r="D45" s="106"/>
      <c r="E45" s="1192" t="s">
        <v>38</v>
      </c>
      <c r="F45" s="1192"/>
      <c r="G45" s="1192"/>
      <c r="H45" s="1193"/>
      <c r="I45" s="358">
        <v>1292</v>
      </c>
      <c r="J45" s="359">
        <v>1276</v>
      </c>
      <c r="K45" s="359">
        <v>1125</v>
      </c>
      <c r="L45" s="359">
        <v>1215</v>
      </c>
      <c r="M45" s="360">
        <v>1214</v>
      </c>
    </row>
    <row r="46" spans="2:13" ht="27.75" customHeight="1" x14ac:dyDescent="0.15">
      <c r="B46" s="1186"/>
      <c r="C46" s="1187"/>
      <c r="D46" s="107"/>
      <c r="E46" s="1192" t="s">
        <v>39</v>
      </c>
      <c r="F46" s="1192"/>
      <c r="G46" s="1192"/>
      <c r="H46" s="1193"/>
      <c r="I46" s="358" t="s">
        <v>522</v>
      </c>
      <c r="J46" s="359" t="s">
        <v>522</v>
      </c>
      <c r="K46" s="359" t="s">
        <v>522</v>
      </c>
      <c r="L46" s="359" t="s">
        <v>522</v>
      </c>
      <c r="M46" s="360" t="s">
        <v>522</v>
      </c>
    </row>
    <row r="47" spans="2:13" ht="27.75" customHeight="1" x14ac:dyDescent="0.15">
      <c r="B47" s="1186"/>
      <c r="C47" s="1187"/>
      <c r="D47" s="108"/>
      <c r="E47" s="1194" t="s">
        <v>40</v>
      </c>
      <c r="F47" s="1195"/>
      <c r="G47" s="1195"/>
      <c r="H47" s="1196"/>
      <c r="I47" s="358" t="s">
        <v>522</v>
      </c>
      <c r="J47" s="359" t="s">
        <v>522</v>
      </c>
      <c r="K47" s="359" t="s">
        <v>522</v>
      </c>
      <c r="L47" s="359" t="s">
        <v>522</v>
      </c>
      <c r="M47" s="360" t="s">
        <v>522</v>
      </c>
    </row>
    <row r="48" spans="2:13" ht="27.75" customHeight="1" x14ac:dyDescent="0.15">
      <c r="B48" s="1186"/>
      <c r="C48" s="1187"/>
      <c r="D48" s="106"/>
      <c r="E48" s="1192" t="s">
        <v>41</v>
      </c>
      <c r="F48" s="1192"/>
      <c r="G48" s="1192"/>
      <c r="H48" s="1193"/>
      <c r="I48" s="358" t="s">
        <v>522</v>
      </c>
      <c r="J48" s="359" t="s">
        <v>522</v>
      </c>
      <c r="K48" s="359" t="s">
        <v>522</v>
      </c>
      <c r="L48" s="359" t="s">
        <v>522</v>
      </c>
      <c r="M48" s="360" t="s">
        <v>522</v>
      </c>
    </row>
    <row r="49" spans="2:13" ht="27.75" customHeight="1" x14ac:dyDescent="0.15">
      <c r="B49" s="1188"/>
      <c r="C49" s="1189"/>
      <c r="D49" s="106"/>
      <c r="E49" s="1192" t="s">
        <v>42</v>
      </c>
      <c r="F49" s="1192"/>
      <c r="G49" s="1192"/>
      <c r="H49" s="1193"/>
      <c r="I49" s="358" t="s">
        <v>522</v>
      </c>
      <c r="J49" s="359" t="s">
        <v>522</v>
      </c>
      <c r="K49" s="359" t="s">
        <v>522</v>
      </c>
      <c r="L49" s="359" t="s">
        <v>522</v>
      </c>
      <c r="M49" s="360" t="s">
        <v>522</v>
      </c>
    </row>
    <row r="50" spans="2:13" ht="27.75" customHeight="1" x14ac:dyDescent="0.15">
      <c r="B50" s="1197" t="s">
        <v>43</v>
      </c>
      <c r="C50" s="1198"/>
      <c r="D50" s="109"/>
      <c r="E50" s="1192" t="s">
        <v>44</v>
      </c>
      <c r="F50" s="1192"/>
      <c r="G50" s="1192"/>
      <c r="H50" s="1193"/>
      <c r="I50" s="358">
        <v>9122</v>
      </c>
      <c r="J50" s="359">
        <v>9759</v>
      </c>
      <c r="K50" s="359">
        <v>9042</v>
      </c>
      <c r="L50" s="359">
        <v>10493</v>
      </c>
      <c r="M50" s="360">
        <v>11320</v>
      </c>
    </row>
    <row r="51" spans="2:13" ht="27.75" customHeight="1" x14ac:dyDescent="0.15">
      <c r="B51" s="1186"/>
      <c r="C51" s="1187"/>
      <c r="D51" s="106"/>
      <c r="E51" s="1192" t="s">
        <v>45</v>
      </c>
      <c r="F51" s="1192"/>
      <c r="G51" s="1192"/>
      <c r="H51" s="1193"/>
      <c r="I51" s="358">
        <v>93</v>
      </c>
      <c r="J51" s="359">
        <v>78</v>
      </c>
      <c r="K51" s="359">
        <v>53</v>
      </c>
      <c r="L51" s="359">
        <v>26</v>
      </c>
      <c r="M51" s="360">
        <v>8</v>
      </c>
    </row>
    <row r="52" spans="2:13" ht="27.75" customHeight="1" x14ac:dyDescent="0.15">
      <c r="B52" s="1188"/>
      <c r="C52" s="1189"/>
      <c r="D52" s="106"/>
      <c r="E52" s="1192" t="s">
        <v>46</v>
      </c>
      <c r="F52" s="1192"/>
      <c r="G52" s="1192"/>
      <c r="H52" s="1193"/>
      <c r="I52" s="358">
        <v>30642</v>
      </c>
      <c r="J52" s="359">
        <v>29940</v>
      </c>
      <c r="K52" s="359">
        <v>28970</v>
      </c>
      <c r="L52" s="359">
        <v>27449</v>
      </c>
      <c r="M52" s="360">
        <v>26107</v>
      </c>
    </row>
    <row r="53" spans="2:13" ht="27.75" customHeight="1" thickBot="1" x14ac:dyDescent="0.2">
      <c r="B53" s="1199" t="s">
        <v>47</v>
      </c>
      <c r="C53" s="1200"/>
      <c r="D53" s="110"/>
      <c r="E53" s="1201" t="s">
        <v>48</v>
      </c>
      <c r="F53" s="1201"/>
      <c r="G53" s="1201"/>
      <c r="H53" s="1202"/>
      <c r="I53" s="361">
        <v>-1430</v>
      </c>
      <c r="J53" s="362">
        <v>-2858</v>
      </c>
      <c r="K53" s="362">
        <v>-3502</v>
      </c>
      <c r="L53" s="362">
        <v>-3931</v>
      </c>
      <c r="M53" s="363">
        <v>-5383</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kpGOFt6tp0rHBV1hAEZ+lDVVWvp11wb04xMuuDgK2ycFvCMptL8EWwK8V2vaxcJAe8s7ZXcejAP5TBD/CSf54Q==" saltValue="kKi/awf+iauSIYO8xdT7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51</v>
      </c>
      <c r="D55" s="1211"/>
      <c r="E55" s="1212"/>
      <c r="F55" s="122">
        <v>3613</v>
      </c>
      <c r="G55" s="122">
        <v>4480</v>
      </c>
      <c r="H55" s="123">
        <v>5212</v>
      </c>
    </row>
    <row r="56" spans="2:8" ht="52.5" customHeight="1" x14ac:dyDescent="0.15">
      <c r="B56" s="124"/>
      <c r="C56" s="1213" t="s">
        <v>52</v>
      </c>
      <c r="D56" s="1213"/>
      <c r="E56" s="1214"/>
      <c r="F56" s="125">
        <v>179</v>
      </c>
      <c r="G56" s="125">
        <v>497</v>
      </c>
      <c r="H56" s="126">
        <v>497</v>
      </c>
    </row>
    <row r="57" spans="2:8" ht="53.25" customHeight="1" x14ac:dyDescent="0.15">
      <c r="B57" s="124"/>
      <c r="C57" s="1215" t="s">
        <v>53</v>
      </c>
      <c r="D57" s="1215"/>
      <c r="E57" s="1216"/>
      <c r="F57" s="127">
        <v>4738</v>
      </c>
      <c r="G57" s="127">
        <v>4949</v>
      </c>
      <c r="H57" s="128">
        <v>4962</v>
      </c>
    </row>
    <row r="58" spans="2:8" ht="45.75" customHeight="1" x14ac:dyDescent="0.15">
      <c r="B58" s="129"/>
      <c r="C58" s="1203" t="s">
        <v>602</v>
      </c>
      <c r="D58" s="1204"/>
      <c r="E58" s="1205"/>
      <c r="F58" s="130">
        <v>2405</v>
      </c>
      <c r="G58" s="130">
        <v>2411</v>
      </c>
      <c r="H58" s="131">
        <v>2416</v>
      </c>
    </row>
    <row r="59" spans="2:8" ht="45.75" customHeight="1" x14ac:dyDescent="0.15">
      <c r="B59" s="129"/>
      <c r="C59" s="1203" t="s">
        <v>603</v>
      </c>
      <c r="D59" s="1204"/>
      <c r="E59" s="1205"/>
      <c r="F59" s="130">
        <v>1175</v>
      </c>
      <c r="G59" s="130">
        <v>1376</v>
      </c>
      <c r="H59" s="131">
        <v>1376</v>
      </c>
    </row>
    <row r="60" spans="2:8" ht="45.75" customHeight="1" x14ac:dyDescent="0.15">
      <c r="B60" s="129"/>
      <c r="C60" s="1203" t="s">
        <v>604</v>
      </c>
      <c r="D60" s="1204"/>
      <c r="E60" s="1205"/>
      <c r="F60" s="130">
        <v>608</v>
      </c>
      <c r="G60" s="130">
        <v>608</v>
      </c>
      <c r="H60" s="131">
        <v>608</v>
      </c>
    </row>
    <row r="61" spans="2:8" ht="45.75" customHeight="1" x14ac:dyDescent="0.15">
      <c r="B61" s="129"/>
      <c r="C61" s="1203" t="s">
        <v>605</v>
      </c>
      <c r="D61" s="1204"/>
      <c r="E61" s="1205"/>
      <c r="F61" s="130">
        <v>216</v>
      </c>
      <c r="G61" s="130">
        <v>216</v>
      </c>
      <c r="H61" s="131">
        <v>216</v>
      </c>
    </row>
    <row r="62" spans="2:8" ht="45.75" customHeight="1" thickBot="1" x14ac:dyDescent="0.2">
      <c r="B62" s="132"/>
      <c r="C62" s="1206" t="s">
        <v>606</v>
      </c>
      <c r="D62" s="1207"/>
      <c r="E62" s="1208"/>
      <c r="F62" s="133">
        <v>144</v>
      </c>
      <c r="G62" s="133">
        <v>144</v>
      </c>
      <c r="H62" s="134">
        <v>144</v>
      </c>
    </row>
    <row r="63" spans="2:8" ht="52.5" customHeight="1" thickBot="1" x14ac:dyDescent="0.2">
      <c r="B63" s="135"/>
      <c r="C63" s="1209" t="s">
        <v>54</v>
      </c>
      <c r="D63" s="1209"/>
      <c r="E63" s="1210"/>
      <c r="F63" s="136">
        <v>8530</v>
      </c>
      <c r="G63" s="136">
        <v>9925</v>
      </c>
      <c r="H63" s="137">
        <v>10670</v>
      </c>
    </row>
    <row r="64" spans="2:8" x14ac:dyDescent="0.15"/>
  </sheetData>
  <sheetProtection algorithmName="SHA-512" hashValue="ax2vj99xsFJ19aMtHkoxSvDXM43suYqMfqA339Y00lUV5+v9e7rEje9RO0EGSeoGfGasH1gN3fYfe1Z5IuoMIg==" saltValue="atQPh//3EzuqI8EgRT9m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560</v>
      </c>
      <c r="G2" s="151"/>
      <c r="H2" s="152"/>
    </row>
    <row r="3" spans="1:8" x14ac:dyDescent="0.15">
      <c r="A3" s="148" t="s">
        <v>553</v>
      </c>
      <c r="B3" s="153"/>
      <c r="C3" s="154"/>
      <c r="D3" s="155">
        <v>31481</v>
      </c>
      <c r="E3" s="156"/>
      <c r="F3" s="157">
        <v>41934</v>
      </c>
      <c r="G3" s="158"/>
      <c r="H3" s="159"/>
    </row>
    <row r="4" spans="1:8" x14ac:dyDescent="0.15">
      <c r="A4" s="160"/>
      <c r="B4" s="161"/>
      <c r="C4" s="162"/>
      <c r="D4" s="163">
        <v>17619</v>
      </c>
      <c r="E4" s="164"/>
      <c r="F4" s="165">
        <v>23352</v>
      </c>
      <c r="G4" s="166"/>
      <c r="H4" s="167"/>
    </row>
    <row r="5" spans="1:8" x14ac:dyDescent="0.15">
      <c r="A5" s="148" t="s">
        <v>555</v>
      </c>
      <c r="B5" s="153"/>
      <c r="C5" s="154"/>
      <c r="D5" s="155">
        <v>22516</v>
      </c>
      <c r="E5" s="156"/>
      <c r="F5" s="157">
        <v>45588</v>
      </c>
      <c r="G5" s="158"/>
      <c r="H5" s="159"/>
    </row>
    <row r="6" spans="1:8" x14ac:dyDescent="0.15">
      <c r="A6" s="160"/>
      <c r="B6" s="161"/>
      <c r="C6" s="162"/>
      <c r="D6" s="163">
        <v>12852</v>
      </c>
      <c r="E6" s="164"/>
      <c r="F6" s="165">
        <v>24150</v>
      </c>
      <c r="G6" s="166"/>
      <c r="H6" s="167"/>
    </row>
    <row r="7" spans="1:8" x14ac:dyDescent="0.15">
      <c r="A7" s="148" t="s">
        <v>556</v>
      </c>
      <c r="B7" s="153"/>
      <c r="C7" s="154"/>
      <c r="D7" s="155">
        <v>30965</v>
      </c>
      <c r="E7" s="156"/>
      <c r="F7" s="157">
        <v>45483</v>
      </c>
      <c r="G7" s="158"/>
      <c r="H7" s="159"/>
    </row>
    <row r="8" spans="1:8" x14ac:dyDescent="0.15">
      <c r="A8" s="160"/>
      <c r="B8" s="161"/>
      <c r="C8" s="162"/>
      <c r="D8" s="163">
        <v>20522</v>
      </c>
      <c r="E8" s="164"/>
      <c r="F8" s="165">
        <v>24241</v>
      </c>
      <c r="G8" s="166"/>
      <c r="H8" s="167"/>
    </row>
    <row r="9" spans="1:8" x14ac:dyDescent="0.15">
      <c r="A9" s="148" t="s">
        <v>557</v>
      </c>
      <c r="B9" s="153"/>
      <c r="C9" s="154"/>
      <c r="D9" s="155">
        <v>46378</v>
      </c>
      <c r="E9" s="156"/>
      <c r="F9" s="157">
        <v>45945</v>
      </c>
      <c r="G9" s="158"/>
      <c r="H9" s="159"/>
    </row>
    <row r="10" spans="1:8" x14ac:dyDescent="0.15">
      <c r="A10" s="160"/>
      <c r="B10" s="161"/>
      <c r="C10" s="162"/>
      <c r="D10" s="163">
        <v>16287</v>
      </c>
      <c r="E10" s="164"/>
      <c r="F10" s="165">
        <v>25180</v>
      </c>
      <c r="G10" s="166"/>
      <c r="H10" s="167"/>
    </row>
    <row r="11" spans="1:8" x14ac:dyDescent="0.15">
      <c r="A11" s="148" t="s">
        <v>558</v>
      </c>
      <c r="B11" s="153"/>
      <c r="C11" s="154"/>
      <c r="D11" s="155">
        <v>32337</v>
      </c>
      <c r="E11" s="156"/>
      <c r="F11" s="157">
        <v>44475</v>
      </c>
      <c r="G11" s="158"/>
      <c r="H11" s="159"/>
    </row>
    <row r="12" spans="1:8" x14ac:dyDescent="0.15">
      <c r="A12" s="160"/>
      <c r="B12" s="161"/>
      <c r="C12" s="168"/>
      <c r="D12" s="163">
        <v>21585</v>
      </c>
      <c r="E12" s="164"/>
      <c r="F12" s="165">
        <v>24780</v>
      </c>
      <c r="G12" s="166"/>
      <c r="H12" s="167"/>
    </row>
    <row r="13" spans="1:8" x14ac:dyDescent="0.15">
      <c r="A13" s="148"/>
      <c r="B13" s="153"/>
      <c r="C13" s="169"/>
      <c r="D13" s="170">
        <v>32735</v>
      </c>
      <c r="E13" s="171"/>
      <c r="F13" s="172">
        <v>44685</v>
      </c>
      <c r="G13" s="173"/>
      <c r="H13" s="159"/>
    </row>
    <row r="14" spans="1:8" x14ac:dyDescent="0.15">
      <c r="A14" s="160"/>
      <c r="B14" s="161"/>
      <c r="C14" s="162"/>
      <c r="D14" s="163">
        <v>17773</v>
      </c>
      <c r="E14" s="164"/>
      <c r="F14" s="165">
        <v>24341</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7.8</v>
      </c>
      <c r="C19" s="174">
        <f>ROUND(VALUE(SUBSTITUTE(実質収支比率等に係る経年分析!G$48,"▲","-")),2)</f>
        <v>4.22</v>
      </c>
      <c r="D19" s="174">
        <f>ROUND(VALUE(SUBSTITUTE(実質収支比率等に係る経年分析!H$48,"▲","-")),2)</f>
        <v>8.4700000000000006</v>
      </c>
      <c r="E19" s="174">
        <f>ROUND(VALUE(SUBSTITUTE(実質収支比率等に係る経年分析!I$48,"▲","-")),2)</f>
        <v>9.7200000000000006</v>
      </c>
      <c r="F19" s="174">
        <f>ROUND(VALUE(SUBSTITUTE(実質収支比率等に係る経年分析!J$48,"▲","-")),2)</f>
        <v>10.09</v>
      </c>
    </row>
    <row r="20" spans="1:11" x14ac:dyDescent="0.15">
      <c r="A20" s="174" t="s">
        <v>58</v>
      </c>
      <c r="B20" s="174">
        <f>ROUND(VALUE(SUBSTITUTE(実質収支比率等に係る経年分析!F$47,"▲","-")),2)</f>
        <v>25.73</v>
      </c>
      <c r="C20" s="174">
        <f>ROUND(VALUE(SUBSTITUTE(実質収支比率等に係る経年分析!G$47,"▲","-")),2)</f>
        <v>27.93</v>
      </c>
      <c r="D20" s="174">
        <f>ROUND(VALUE(SUBSTITUTE(実質収支比率等に係る経年分析!H$47,"▲","-")),2)</f>
        <v>21.15</v>
      </c>
      <c r="E20" s="174">
        <f>ROUND(VALUE(SUBSTITUTE(実質収支比率等に係る経年分析!I$47,"▲","-")),2)</f>
        <v>24.86</v>
      </c>
      <c r="F20" s="174">
        <f>ROUND(VALUE(SUBSTITUTE(実質収支比率等に係る経年分析!J$47,"▲","-")),2)</f>
        <v>29.53</v>
      </c>
    </row>
    <row r="21" spans="1:11" x14ac:dyDescent="0.15">
      <c r="A21" s="174" t="s">
        <v>59</v>
      </c>
      <c r="B21" s="174">
        <f>IF(ISNUMBER(VALUE(SUBSTITUTE(実質収支比率等に係る経年分析!F$49,"▲","-"))),ROUND(VALUE(SUBSTITUTE(実質収支比率等に係る経年分析!F$49,"▲","-")),2),NA())</f>
        <v>2.15</v>
      </c>
      <c r="C21" s="174">
        <f>IF(ISNUMBER(VALUE(SUBSTITUTE(実質収支比率等に係る経年分析!G$49,"▲","-"))),ROUND(VALUE(SUBSTITUTE(実質収支比率等に係る経年分析!G$49,"▲","-")),2),NA())</f>
        <v>-1.18</v>
      </c>
      <c r="D21" s="174">
        <f>IF(ISNUMBER(VALUE(SUBSTITUTE(実質収支比率等に係る経年分析!H$49,"▲","-"))),ROUND(VALUE(SUBSTITUTE(実質収支比率等に係る経年分析!H$49,"▲","-")),2),NA())</f>
        <v>-1.53</v>
      </c>
      <c r="E21" s="174">
        <f>IF(ISNUMBER(VALUE(SUBSTITUTE(実質収支比率等に係る経年分析!I$49,"▲","-"))),ROUND(VALUE(SUBSTITUTE(実質収支比率等に係る経年分析!I$49,"▲","-")),2),NA())</f>
        <v>6.51</v>
      </c>
      <c r="F21" s="174">
        <f>IF(ISNUMBER(VALUE(SUBSTITUTE(実質収支比率等に係る経年分析!J$49,"▲","-"))),ROUND(VALUE(SUBSTITUTE(実質収支比率等に係る経年分析!J$49,"▲","-")),2),NA())</f>
        <v>4.3</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介護サービス特別会計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7.68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8.4499999999999993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9.7100000000000009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10.08</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3059</v>
      </c>
      <c r="E42" s="176"/>
      <c r="F42" s="176"/>
      <c r="G42" s="176">
        <f>'実質公債費比率（分子）の構造'!L$52</f>
        <v>3108</v>
      </c>
      <c r="H42" s="176"/>
      <c r="I42" s="176"/>
      <c r="J42" s="176">
        <f>'実質公債費比率（分子）の構造'!M$52</f>
        <v>3107</v>
      </c>
      <c r="K42" s="176"/>
      <c r="L42" s="176"/>
      <c r="M42" s="176">
        <f>'実質公債費比率（分子）の構造'!N$52</f>
        <v>2998</v>
      </c>
      <c r="N42" s="176"/>
      <c r="O42" s="176"/>
      <c r="P42" s="176">
        <f>'実質公債費比率（分子）の構造'!O$52</f>
        <v>2886</v>
      </c>
    </row>
    <row r="43" spans="1:16" x14ac:dyDescent="0.15">
      <c r="A43" s="176" t="s">
        <v>67</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68</v>
      </c>
      <c r="B44" s="176">
        <f>'実質公債費比率（分子）の構造'!K$50</f>
        <v>6</v>
      </c>
      <c r="C44" s="176"/>
      <c r="D44" s="176"/>
      <c r="E44" s="176">
        <f>'実質公債費比率（分子）の構造'!L$50</f>
        <v>3</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15">
      <c r="A45" s="176" t="s">
        <v>69</v>
      </c>
      <c r="B45" s="176">
        <f>'実質公債費比率（分子）の構造'!K$49</f>
        <v>90</v>
      </c>
      <c r="C45" s="176"/>
      <c r="D45" s="176"/>
      <c r="E45" s="176">
        <f>'実質公債費比率（分子）の構造'!L$49</f>
        <v>108</v>
      </c>
      <c r="F45" s="176"/>
      <c r="G45" s="176"/>
      <c r="H45" s="176">
        <f>'実質公債費比率（分子）の構造'!M$49</f>
        <v>99</v>
      </c>
      <c r="I45" s="176"/>
      <c r="J45" s="176"/>
      <c r="K45" s="176">
        <f>'実質公債費比率（分子）の構造'!N$49</f>
        <v>108</v>
      </c>
      <c r="L45" s="176"/>
      <c r="M45" s="176"/>
      <c r="N45" s="176">
        <f>'実質公債費比率（分子）の構造'!O$49</f>
        <v>122</v>
      </c>
      <c r="O45" s="176"/>
      <c r="P45" s="176"/>
    </row>
    <row r="46" spans="1:16" x14ac:dyDescent="0.15">
      <c r="A46" s="176" t="s">
        <v>70</v>
      </c>
      <c r="B46" s="176">
        <f>'実質公債費比率（分子）の構造'!K$48</f>
        <v>1032</v>
      </c>
      <c r="C46" s="176"/>
      <c r="D46" s="176"/>
      <c r="E46" s="176">
        <f>'実質公債費比率（分子）の構造'!L$48</f>
        <v>1065</v>
      </c>
      <c r="F46" s="176"/>
      <c r="G46" s="176"/>
      <c r="H46" s="176">
        <f>'実質公債費比率（分子）の構造'!M$48</f>
        <v>887</v>
      </c>
      <c r="I46" s="176"/>
      <c r="J46" s="176"/>
      <c r="K46" s="176">
        <f>'実質公債費比率（分子）の構造'!N$48</f>
        <v>906</v>
      </c>
      <c r="L46" s="176"/>
      <c r="M46" s="176"/>
      <c r="N46" s="176">
        <f>'実質公債費比率（分子）の構造'!O$48</f>
        <v>887</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2898</v>
      </c>
      <c r="C49" s="176"/>
      <c r="D49" s="176"/>
      <c r="E49" s="176">
        <f>'実質公債費比率（分子）の構造'!L$45</f>
        <v>2959</v>
      </c>
      <c r="F49" s="176"/>
      <c r="G49" s="176"/>
      <c r="H49" s="176">
        <f>'実質公債費比率（分子）の構造'!M$45</f>
        <v>2928</v>
      </c>
      <c r="I49" s="176"/>
      <c r="J49" s="176"/>
      <c r="K49" s="176">
        <f>'実質公債費比率（分子）の構造'!N$45</f>
        <v>2751</v>
      </c>
      <c r="L49" s="176"/>
      <c r="M49" s="176"/>
      <c r="N49" s="176">
        <f>'実質公債費比率（分子）の構造'!O$45</f>
        <v>2663</v>
      </c>
      <c r="O49" s="176"/>
      <c r="P49" s="176"/>
    </row>
    <row r="50" spans="1:16" x14ac:dyDescent="0.15">
      <c r="A50" s="176" t="s">
        <v>74</v>
      </c>
      <c r="B50" s="176" t="e">
        <f>NA()</f>
        <v>#N/A</v>
      </c>
      <c r="C50" s="176">
        <f>IF(ISNUMBER('実質公債費比率（分子）の構造'!K$53),'実質公債費比率（分子）の構造'!K$53,NA())</f>
        <v>967</v>
      </c>
      <c r="D50" s="176" t="e">
        <f>NA()</f>
        <v>#N/A</v>
      </c>
      <c r="E50" s="176" t="e">
        <f>NA()</f>
        <v>#N/A</v>
      </c>
      <c r="F50" s="176">
        <f>IF(ISNUMBER('実質公債費比率（分子）の構造'!L$53),'実質公債費比率（分子）の構造'!L$53,NA())</f>
        <v>1027</v>
      </c>
      <c r="G50" s="176" t="e">
        <f>NA()</f>
        <v>#N/A</v>
      </c>
      <c r="H50" s="176" t="e">
        <f>NA()</f>
        <v>#N/A</v>
      </c>
      <c r="I50" s="176">
        <f>IF(ISNUMBER('実質公債費比率（分子）の構造'!M$53),'実質公債費比率（分子）の構造'!M$53,NA())</f>
        <v>808</v>
      </c>
      <c r="J50" s="176" t="e">
        <f>NA()</f>
        <v>#N/A</v>
      </c>
      <c r="K50" s="176" t="e">
        <f>NA()</f>
        <v>#N/A</v>
      </c>
      <c r="L50" s="176">
        <f>IF(ISNUMBER('実質公債費比率（分子）の構造'!N$53),'実質公債費比率（分子）の構造'!N$53,NA())</f>
        <v>767</v>
      </c>
      <c r="M50" s="176" t="e">
        <f>NA()</f>
        <v>#N/A</v>
      </c>
      <c r="N50" s="176" t="e">
        <f>NA()</f>
        <v>#N/A</v>
      </c>
      <c r="O50" s="176">
        <f>IF(ISNUMBER('実質公債費比率（分子）の構造'!O$53),'実質公債費比率（分子）の構造'!O$53,NA())</f>
        <v>786</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46</v>
      </c>
      <c r="B56" s="175"/>
      <c r="C56" s="175"/>
      <c r="D56" s="175">
        <f>'将来負担比率（分子）の構造'!I$52</f>
        <v>30642</v>
      </c>
      <c r="E56" s="175"/>
      <c r="F56" s="175"/>
      <c r="G56" s="175">
        <f>'将来負担比率（分子）の構造'!J$52</f>
        <v>29940</v>
      </c>
      <c r="H56" s="175"/>
      <c r="I56" s="175"/>
      <c r="J56" s="175">
        <f>'将来負担比率（分子）の構造'!K$52</f>
        <v>28970</v>
      </c>
      <c r="K56" s="175"/>
      <c r="L56" s="175"/>
      <c r="M56" s="175">
        <f>'将来負担比率（分子）の構造'!L$52</f>
        <v>27449</v>
      </c>
      <c r="N56" s="175"/>
      <c r="O56" s="175"/>
      <c r="P56" s="175">
        <f>'将来負担比率（分子）の構造'!M$52</f>
        <v>26107</v>
      </c>
    </row>
    <row r="57" spans="1:16" x14ac:dyDescent="0.15">
      <c r="A57" s="175" t="s">
        <v>45</v>
      </c>
      <c r="B57" s="175"/>
      <c r="C57" s="175"/>
      <c r="D57" s="175">
        <f>'将来負担比率（分子）の構造'!I$51</f>
        <v>93</v>
      </c>
      <c r="E57" s="175"/>
      <c r="F57" s="175"/>
      <c r="G57" s="175">
        <f>'将来負担比率（分子）の構造'!J$51</f>
        <v>78</v>
      </c>
      <c r="H57" s="175"/>
      <c r="I57" s="175"/>
      <c r="J57" s="175">
        <f>'将来負担比率（分子）の構造'!K$51</f>
        <v>53</v>
      </c>
      <c r="K57" s="175"/>
      <c r="L57" s="175"/>
      <c r="M57" s="175">
        <f>'将来負担比率（分子）の構造'!L$51</f>
        <v>26</v>
      </c>
      <c r="N57" s="175"/>
      <c r="O57" s="175"/>
      <c r="P57" s="175">
        <f>'将来負担比率（分子）の構造'!M$51</f>
        <v>8</v>
      </c>
    </row>
    <row r="58" spans="1:16" x14ac:dyDescent="0.15">
      <c r="A58" s="175" t="s">
        <v>44</v>
      </c>
      <c r="B58" s="175"/>
      <c r="C58" s="175"/>
      <c r="D58" s="175">
        <f>'将来負担比率（分子）の構造'!I$50</f>
        <v>9122</v>
      </c>
      <c r="E58" s="175"/>
      <c r="F58" s="175"/>
      <c r="G58" s="175">
        <f>'将来負担比率（分子）の構造'!J$50</f>
        <v>9759</v>
      </c>
      <c r="H58" s="175"/>
      <c r="I58" s="175"/>
      <c r="J58" s="175">
        <f>'将来負担比率（分子）の構造'!K$50</f>
        <v>9042</v>
      </c>
      <c r="K58" s="175"/>
      <c r="L58" s="175"/>
      <c r="M58" s="175">
        <f>'将来負担比率（分子）の構造'!L$50</f>
        <v>10493</v>
      </c>
      <c r="N58" s="175"/>
      <c r="O58" s="175"/>
      <c r="P58" s="175">
        <f>'将来負担比率（分子）の構造'!M$50</f>
        <v>11320</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38</v>
      </c>
      <c r="B62" s="175">
        <f>'将来負担比率（分子）の構造'!I$45</f>
        <v>1292</v>
      </c>
      <c r="C62" s="175"/>
      <c r="D62" s="175"/>
      <c r="E62" s="175">
        <f>'将来負担比率（分子）の構造'!J$45</f>
        <v>1276</v>
      </c>
      <c r="F62" s="175"/>
      <c r="G62" s="175"/>
      <c r="H62" s="175">
        <f>'将来負担比率（分子）の構造'!K$45</f>
        <v>1125</v>
      </c>
      <c r="I62" s="175"/>
      <c r="J62" s="175"/>
      <c r="K62" s="175">
        <f>'将来負担比率（分子）の構造'!L$45</f>
        <v>1215</v>
      </c>
      <c r="L62" s="175"/>
      <c r="M62" s="175"/>
      <c r="N62" s="175">
        <f>'将来負担比率（分子）の構造'!M$45</f>
        <v>1214</v>
      </c>
      <c r="O62" s="175"/>
      <c r="P62" s="175"/>
    </row>
    <row r="63" spans="1:16" x14ac:dyDescent="0.15">
      <c r="A63" s="175" t="s">
        <v>37</v>
      </c>
      <c r="B63" s="175">
        <f>'将来負担比率（分子）の構造'!I$44</f>
        <v>1293</v>
      </c>
      <c r="C63" s="175"/>
      <c r="D63" s="175"/>
      <c r="E63" s="175">
        <f>'将来負担比率（分子）の構造'!J$44</f>
        <v>1246</v>
      </c>
      <c r="F63" s="175"/>
      <c r="G63" s="175"/>
      <c r="H63" s="175">
        <f>'将来負担比率（分子）の構造'!K$44</f>
        <v>1098</v>
      </c>
      <c r="I63" s="175"/>
      <c r="J63" s="175"/>
      <c r="K63" s="175">
        <f>'将来負担比率（分子）の構造'!L$44</f>
        <v>974</v>
      </c>
      <c r="L63" s="175"/>
      <c r="M63" s="175"/>
      <c r="N63" s="175">
        <f>'将来負担比率（分子）の構造'!M$44</f>
        <v>891</v>
      </c>
      <c r="O63" s="175"/>
      <c r="P63" s="175"/>
    </row>
    <row r="64" spans="1:16" x14ac:dyDescent="0.15">
      <c r="A64" s="175" t="s">
        <v>36</v>
      </c>
      <c r="B64" s="175">
        <f>'将来負担比率（分子）の構造'!I$43</f>
        <v>11532</v>
      </c>
      <c r="C64" s="175"/>
      <c r="D64" s="175"/>
      <c r="E64" s="175">
        <f>'将来負担比率（分子）の構造'!J$43</f>
        <v>11368</v>
      </c>
      <c r="F64" s="175"/>
      <c r="G64" s="175"/>
      <c r="H64" s="175">
        <f>'将来負担比率（分子）の構造'!K$43</f>
        <v>10079</v>
      </c>
      <c r="I64" s="175"/>
      <c r="J64" s="175"/>
      <c r="K64" s="175">
        <f>'将来負担比率（分子）の構造'!L$43</f>
        <v>9295</v>
      </c>
      <c r="L64" s="175"/>
      <c r="M64" s="175"/>
      <c r="N64" s="175">
        <f>'将来負担比率（分子）の構造'!M$43</f>
        <v>8373</v>
      </c>
      <c r="O64" s="175"/>
      <c r="P64" s="175"/>
    </row>
    <row r="65" spans="1:16" x14ac:dyDescent="0.15">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34</v>
      </c>
      <c r="B66" s="175">
        <f>'将来負担比率（分子）の構造'!I$41</f>
        <v>24310</v>
      </c>
      <c r="C66" s="175"/>
      <c r="D66" s="175"/>
      <c r="E66" s="175">
        <f>'将来負担比率（分子）の構造'!J$41</f>
        <v>23029</v>
      </c>
      <c r="F66" s="175"/>
      <c r="G66" s="175"/>
      <c r="H66" s="175">
        <f>'将来負担比率（分子）の構造'!K$41</f>
        <v>22261</v>
      </c>
      <c r="I66" s="175"/>
      <c r="J66" s="175"/>
      <c r="K66" s="175">
        <f>'将来負担比率（分子）の構造'!L$41</f>
        <v>22554</v>
      </c>
      <c r="L66" s="175"/>
      <c r="M66" s="175"/>
      <c r="N66" s="175">
        <f>'将来負担比率（分子）の構造'!M$41</f>
        <v>21573</v>
      </c>
      <c r="O66" s="175"/>
      <c r="P66" s="175"/>
    </row>
    <row r="67" spans="1:16" x14ac:dyDescent="0.15">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3613</v>
      </c>
      <c r="C72" s="179">
        <f>基金残高に係る経年分析!G55</f>
        <v>4480</v>
      </c>
      <c r="D72" s="179">
        <f>基金残高に係る経年分析!H55</f>
        <v>5212</v>
      </c>
    </row>
    <row r="73" spans="1:16" x14ac:dyDescent="0.15">
      <c r="A73" s="178" t="s">
        <v>81</v>
      </c>
      <c r="B73" s="179">
        <f>基金残高に係る経年分析!F56</f>
        <v>179</v>
      </c>
      <c r="C73" s="179">
        <f>基金残高に係る経年分析!G56</f>
        <v>497</v>
      </c>
      <c r="D73" s="179">
        <f>基金残高に係る経年分析!H56</f>
        <v>497</v>
      </c>
    </row>
    <row r="74" spans="1:16" x14ac:dyDescent="0.15">
      <c r="A74" s="178" t="s">
        <v>82</v>
      </c>
      <c r="B74" s="179">
        <f>基金残高に係る経年分析!F57</f>
        <v>4738</v>
      </c>
      <c r="C74" s="179">
        <f>基金残高に係る経年分析!G57</f>
        <v>4949</v>
      </c>
      <c r="D74" s="179">
        <f>基金残高に係る経年分析!H57</f>
        <v>4962</v>
      </c>
    </row>
  </sheetData>
  <sheetProtection algorithmName="SHA-512" hashValue="FEp0SIyHzG6yZ5f6BXzEc1E5REG+nODiW+RLMiinVnocDF5JNTr5oD2BW2zTu6M+hh6zW1GHGD1pUQVHrK4AsA==" saltValue="f+tbInbCzyVa9dBpN05J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9616373</v>
      </c>
      <c r="S5" s="613"/>
      <c r="T5" s="613"/>
      <c r="U5" s="613"/>
      <c r="V5" s="613"/>
      <c r="W5" s="613"/>
      <c r="X5" s="613"/>
      <c r="Y5" s="614"/>
      <c r="Z5" s="615">
        <v>28.3</v>
      </c>
      <c r="AA5" s="615"/>
      <c r="AB5" s="615"/>
      <c r="AC5" s="615"/>
      <c r="AD5" s="616">
        <v>9616373</v>
      </c>
      <c r="AE5" s="616"/>
      <c r="AF5" s="616"/>
      <c r="AG5" s="616"/>
      <c r="AH5" s="616"/>
      <c r="AI5" s="616"/>
      <c r="AJ5" s="616"/>
      <c r="AK5" s="616"/>
      <c r="AL5" s="617">
        <v>54.4</v>
      </c>
      <c r="AM5" s="618"/>
      <c r="AN5" s="618"/>
      <c r="AO5" s="619"/>
      <c r="AP5" s="609" t="s">
        <v>231</v>
      </c>
      <c r="AQ5" s="610"/>
      <c r="AR5" s="610"/>
      <c r="AS5" s="610"/>
      <c r="AT5" s="610"/>
      <c r="AU5" s="610"/>
      <c r="AV5" s="610"/>
      <c r="AW5" s="610"/>
      <c r="AX5" s="610"/>
      <c r="AY5" s="610"/>
      <c r="AZ5" s="610"/>
      <c r="BA5" s="610"/>
      <c r="BB5" s="610"/>
      <c r="BC5" s="610"/>
      <c r="BD5" s="610"/>
      <c r="BE5" s="610"/>
      <c r="BF5" s="611"/>
      <c r="BG5" s="623">
        <v>9606718</v>
      </c>
      <c r="BH5" s="624"/>
      <c r="BI5" s="624"/>
      <c r="BJ5" s="624"/>
      <c r="BK5" s="624"/>
      <c r="BL5" s="624"/>
      <c r="BM5" s="624"/>
      <c r="BN5" s="625"/>
      <c r="BO5" s="626">
        <v>99.9</v>
      </c>
      <c r="BP5" s="626"/>
      <c r="BQ5" s="626"/>
      <c r="BR5" s="626"/>
      <c r="BS5" s="627" t="s">
        <v>139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197266</v>
      </c>
      <c r="S6" s="624"/>
      <c r="T6" s="624"/>
      <c r="U6" s="624"/>
      <c r="V6" s="624"/>
      <c r="W6" s="624"/>
      <c r="X6" s="624"/>
      <c r="Y6" s="625"/>
      <c r="Z6" s="626">
        <v>0.6</v>
      </c>
      <c r="AA6" s="626"/>
      <c r="AB6" s="626"/>
      <c r="AC6" s="626"/>
      <c r="AD6" s="627">
        <v>197266</v>
      </c>
      <c r="AE6" s="627"/>
      <c r="AF6" s="627"/>
      <c r="AG6" s="627"/>
      <c r="AH6" s="627"/>
      <c r="AI6" s="627"/>
      <c r="AJ6" s="627"/>
      <c r="AK6" s="627"/>
      <c r="AL6" s="628">
        <v>1.1000000000000001</v>
      </c>
      <c r="AM6" s="629"/>
      <c r="AN6" s="629"/>
      <c r="AO6" s="630"/>
      <c r="AP6" s="620" t="s">
        <v>236</v>
      </c>
      <c r="AQ6" s="621"/>
      <c r="AR6" s="621"/>
      <c r="AS6" s="621"/>
      <c r="AT6" s="621"/>
      <c r="AU6" s="621"/>
      <c r="AV6" s="621"/>
      <c r="AW6" s="621"/>
      <c r="AX6" s="621"/>
      <c r="AY6" s="621"/>
      <c r="AZ6" s="621"/>
      <c r="BA6" s="621"/>
      <c r="BB6" s="621"/>
      <c r="BC6" s="621"/>
      <c r="BD6" s="621"/>
      <c r="BE6" s="621"/>
      <c r="BF6" s="622"/>
      <c r="BG6" s="623">
        <v>9606718</v>
      </c>
      <c r="BH6" s="624"/>
      <c r="BI6" s="624"/>
      <c r="BJ6" s="624"/>
      <c r="BK6" s="624"/>
      <c r="BL6" s="624"/>
      <c r="BM6" s="624"/>
      <c r="BN6" s="625"/>
      <c r="BO6" s="626">
        <v>99.9</v>
      </c>
      <c r="BP6" s="626"/>
      <c r="BQ6" s="626"/>
      <c r="BR6" s="626"/>
      <c r="BS6" s="627" t="s">
        <v>139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191852</v>
      </c>
      <c r="CS6" s="624"/>
      <c r="CT6" s="624"/>
      <c r="CU6" s="624"/>
      <c r="CV6" s="624"/>
      <c r="CW6" s="624"/>
      <c r="CX6" s="624"/>
      <c r="CY6" s="625"/>
      <c r="CZ6" s="617">
        <v>0.6</v>
      </c>
      <c r="DA6" s="618"/>
      <c r="DB6" s="618"/>
      <c r="DC6" s="634"/>
      <c r="DD6" s="632">
        <v>2368</v>
      </c>
      <c r="DE6" s="624"/>
      <c r="DF6" s="624"/>
      <c r="DG6" s="624"/>
      <c r="DH6" s="624"/>
      <c r="DI6" s="624"/>
      <c r="DJ6" s="624"/>
      <c r="DK6" s="624"/>
      <c r="DL6" s="624"/>
      <c r="DM6" s="624"/>
      <c r="DN6" s="624"/>
      <c r="DO6" s="624"/>
      <c r="DP6" s="625"/>
      <c r="DQ6" s="632">
        <v>191692</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4190</v>
      </c>
      <c r="S7" s="624"/>
      <c r="T7" s="624"/>
      <c r="U7" s="624"/>
      <c r="V7" s="624"/>
      <c r="W7" s="624"/>
      <c r="X7" s="624"/>
      <c r="Y7" s="625"/>
      <c r="Z7" s="626">
        <v>0</v>
      </c>
      <c r="AA7" s="626"/>
      <c r="AB7" s="626"/>
      <c r="AC7" s="626"/>
      <c r="AD7" s="627">
        <v>4190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4758310</v>
      </c>
      <c r="BH7" s="624"/>
      <c r="BI7" s="624"/>
      <c r="BJ7" s="624"/>
      <c r="BK7" s="624"/>
      <c r="BL7" s="624"/>
      <c r="BM7" s="624"/>
      <c r="BN7" s="625"/>
      <c r="BO7" s="626">
        <v>49.5</v>
      </c>
      <c r="BP7" s="626"/>
      <c r="BQ7" s="626"/>
      <c r="BR7" s="626"/>
      <c r="BS7" s="627" t="s">
        <v>139</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4455019</v>
      </c>
      <c r="CS7" s="624"/>
      <c r="CT7" s="624"/>
      <c r="CU7" s="624"/>
      <c r="CV7" s="624"/>
      <c r="CW7" s="624"/>
      <c r="CX7" s="624"/>
      <c r="CY7" s="625"/>
      <c r="CZ7" s="626">
        <v>14</v>
      </c>
      <c r="DA7" s="626"/>
      <c r="DB7" s="626"/>
      <c r="DC7" s="626"/>
      <c r="DD7" s="632">
        <v>90449</v>
      </c>
      <c r="DE7" s="624"/>
      <c r="DF7" s="624"/>
      <c r="DG7" s="624"/>
      <c r="DH7" s="624"/>
      <c r="DI7" s="624"/>
      <c r="DJ7" s="624"/>
      <c r="DK7" s="624"/>
      <c r="DL7" s="624"/>
      <c r="DM7" s="624"/>
      <c r="DN7" s="624"/>
      <c r="DO7" s="624"/>
      <c r="DP7" s="625"/>
      <c r="DQ7" s="632">
        <v>3880691</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51644</v>
      </c>
      <c r="S8" s="624"/>
      <c r="T8" s="624"/>
      <c r="U8" s="624"/>
      <c r="V8" s="624"/>
      <c r="W8" s="624"/>
      <c r="X8" s="624"/>
      <c r="Y8" s="625"/>
      <c r="Z8" s="626">
        <v>0.2</v>
      </c>
      <c r="AA8" s="626"/>
      <c r="AB8" s="626"/>
      <c r="AC8" s="626"/>
      <c r="AD8" s="627">
        <v>51644</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143195</v>
      </c>
      <c r="BH8" s="624"/>
      <c r="BI8" s="624"/>
      <c r="BJ8" s="624"/>
      <c r="BK8" s="624"/>
      <c r="BL8" s="624"/>
      <c r="BM8" s="624"/>
      <c r="BN8" s="625"/>
      <c r="BO8" s="626">
        <v>1.5</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13081871</v>
      </c>
      <c r="CS8" s="624"/>
      <c r="CT8" s="624"/>
      <c r="CU8" s="624"/>
      <c r="CV8" s="624"/>
      <c r="CW8" s="624"/>
      <c r="CX8" s="624"/>
      <c r="CY8" s="625"/>
      <c r="CZ8" s="626">
        <v>41.2</v>
      </c>
      <c r="DA8" s="626"/>
      <c r="DB8" s="626"/>
      <c r="DC8" s="626"/>
      <c r="DD8" s="632">
        <v>52474</v>
      </c>
      <c r="DE8" s="624"/>
      <c r="DF8" s="624"/>
      <c r="DG8" s="624"/>
      <c r="DH8" s="624"/>
      <c r="DI8" s="624"/>
      <c r="DJ8" s="624"/>
      <c r="DK8" s="624"/>
      <c r="DL8" s="624"/>
      <c r="DM8" s="624"/>
      <c r="DN8" s="624"/>
      <c r="DO8" s="624"/>
      <c r="DP8" s="625"/>
      <c r="DQ8" s="632">
        <v>5952211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45106</v>
      </c>
      <c r="S9" s="624"/>
      <c r="T9" s="624"/>
      <c r="U9" s="624"/>
      <c r="V9" s="624"/>
      <c r="W9" s="624"/>
      <c r="X9" s="624"/>
      <c r="Y9" s="625"/>
      <c r="Z9" s="626">
        <v>0.1</v>
      </c>
      <c r="AA9" s="626"/>
      <c r="AB9" s="626"/>
      <c r="AC9" s="626"/>
      <c r="AD9" s="627">
        <v>45106</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4230879</v>
      </c>
      <c r="BH9" s="624"/>
      <c r="BI9" s="624"/>
      <c r="BJ9" s="624"/>
      <c r="BK9" s="624"/>
      <c r="BL9" s="624"/>
      <c r="BM9" s="624"/>
      <c r="BN9" s="625"/>
      <c r="BO9" s="626">
        <v>44</v>
      </c>
      <c r="BP9" s="626"/>
      <c r="BQ9" s="626"/>
      <c r="BR9" s="626"/>
      <c r="BS9" s="627" t="s">
        <v>139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2966565</v>
      </c>
      <c r="CS9" s="624"/>
      <c r="CT9" s="624"/>
      <c r="CU9" s="624"/>
      <c r="CV9" s="624"/>
      <c r="CW9" s="624"/>
      <c r="CX9" s="624"/>
      <c r="CY9" s="625"/>
      <c r="CZ9" s="626">
        <v>9.3000000000000007</v>
      </c>
      <c r="DA9" s="626"/>
      <c r="DB9" s="626"/>
      <c r="DC9" s="626"/>
      <c r="DD9" s="632">
        <v>158133</v>
      </c>
      <c r="DE9" s="624"/>
      <c r="DF9" s="624"/>
      <c r="DG9" s="624"/>
      <c r="DH9" s="624"/>
      <c r="DI9" s="624"/>
      <c r="DJ9" s="624"/>
      <c r="DK9" s="624"/>
      <c r="DL9" s="624"/>
      <c r="DM9" s="624"/>
      <c r="DN9" s="624"/>
      <c r="DO9" s="624"/>
      <c r="DP9" s="625"/>
      <c r="DQ9" s="632">
        <v>2179996</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139</v>
      </c>
      <c r="AA10" s="626"/>
      <c r="AB10" s="626"/>
      <c r="AC10" s="626"/>
      <c r="AD10" s="627" t="s">
        <v>139</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166686</v>
      </c>
      <c r="BH10" s="624"/>
      <c r="BI10" s="624"/>
      <c r="BJ10" s="624"/>
      <c r="BK10" s="624"/>
      <c r="BL10" s="624"/>
      <c r="BM10" s="624"/>
      <c r="BN10" s="625"/>
      <c r="BO10" s="626">
        <v>1.7</v>
      </c>
      <c r="BP10" s="626"/>
      <c r="BQ10" s="626"/>
      <c r="BR10" s="626"/>
      <c r="BS10" s="627" t="s">
        <v>243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41966</v>
      </c>
      <c r="CS10" s="624"/>
      <c r="CT10" s="624"/>
      <c r="CU10" s="624"/>
      <c r="CV10" s="624"/>
      <c r="CW10" s="624"/>
      <c r="CX10" s="624"/>
      <c r="CY10" s="625"/>
      <c r="CZ10" s="626">
        <v>0.1</v>
      </c>
      <c r="DA10" s="626"/>
      <c r="DB10" s="626"/>
      <c r="DC10" s="626"/>
      <c r="DD10" s="632" t="s">
        <v>139</v>
      </c>
      <c r="DE10" s="624"/>
      <c r="DF10" s="624"/>
      <c r="DG10" s="624"/>
      <c r="DH10" s="624"/>
      <c r="DI10" s="624"/>
      <c r="DJ10" s="624"/>
      <c r="DK10" s="624"/>
      <c r="DL10" s="624"/>
      <c r="DM10" s="624"/>
      <c r="DN10" s="624"/>
      <c r="DO10" s="624"/>
      <c r="DP10" s="625"/>
      <c r="DQ10" s="632">
        <v>25502</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1802905</v>
      </c>
      <c r="S11" s="624"/>
      <c r="T11" s="624"/>
      <c r="U11" s="624"/>
      <c r="V11" s="624"/>
      <c r="W11" s="624"/>
      <c r="X11" s="624"/>
      <c r="Y11" s="625"/>
      <c r="Z11" s="628">
        <v>5.3</v>
      </c>
      <c r="AA11" s="629"/>
      <c r="AB11" s="629"/>
      <c r="AC11" s="635"/>
      <c r="AD11" s="632">
        <v>1802905</v>
      </c>
      <c r="AE11" s="624"/>
      <c r="AF11" s="624"/>
      <c r="AG11" s="624"/>
      <c r="AH11" s="624"/>
      <c r="AI11" s="624"/>
      <c r="AJ11" s="624"/>
      <c r="AK11" s="625"/>
      <c r="AL11" s="628">
        <v>10.199999999999999</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217550</v>
      </c>
      <c r="BH11" s="624"/>
      <c r="BI11" s="624"/>
      <c r="BJ11" s="624"/>
      <c r="BK11" s="624"/>
      <c r="BL11" s="624"/>
      <c r="BM11" s="624"/>
      <c r="BN11" s="625"/>
      <c r="BO11" s="626">
        <v>2.2999999999999998</v>
      </c>
      <c r="BP11" s="626"/>
      <c r="BQ11" s="626"/>
      <c r="BR11" s="626"/>
      <c r="BS11" s="627" t="s">
        <v>243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553613</v>
      </c>
      <c r="CS11" s="624"/>
      <c r="CT11" s="624"/>
      <c r="CU11" s="624"/>
      <c r="CV11" s="624"/>
      <c r="CW11" s="624"/>
      <c r="CX11" s="624"/>
      <c r="CY11" s="625"/>
      <c r="CZ11" s="626">
        <v>1.7</v>
      </c>
      <c r="DA11" s="626"/>
      <c r="DB11" s="626"/>
      <c r="DC11" s="626"/>
      <c r="DD11" s="632">
        <v>270076</v>
      </c>
      <c r="DE11" s="624"/>
      <c r="DF11" s="624"/>
      <c r="DG11" s="624"/>
      <c r="DH11" s="624"/>
      <c r="DI11" s="624"/>
      <c r="DJ11" s="624"/>
      <c r="DK11" s="624"/>
      <c r="DL11" s="624"/>
      <c r="DM11" s="624"/>
      <c r="DN11" s="624"/>
      <c r="DO11" s="624"/>
      <c r="DP11" s="625"/>
      <c r="DQ11" s="632">
        <v>239148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25414</v>
      </c>
      <c r="S12" s="624"/>
      <c r="T12" s="624"/>
      <c r="U12" s="624"/>
      <c r="V12" s="624"/>
      <c r="W12" s="624"/>
      <c r="X12" s="624"/>
      <c r="Y12" s="625"/>
      <c r="Z12" s="626">
        <v>0.1</v>
      </c>
      <c r="AA12" s="626"/>
      <c r="AB12" s="626"/>
      <c r="AC12" s="626"/>
      <c r="AD12" s="627">
        <v>25414</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3989202</v>
      </c>
      <c r="BH12" s="624"/>
      <c r="BI12" s="624"/>
      <c r="BJ12" s="624"/>
      <c r="BK12" s="624"/>
      <c r="BL12" s="624"/>
      <c r="BM12" s="624"/>
      <c r="BN12" s="625"/>
      <c r="BO12" s="626">
        <v>41.5</v>
      </c>
      <c r="BP12" s="626"/>
      <c r="BQ12" s="626"/>
      <c r="BR12" s="626"/>
      <c r="BS12" s="627" t="s">
        <v>243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779666</v>
      </c>
      <c r="CS12" s="624"/>
      <c r="CT12" s="624"/>
      <c r="CU12" s="624"/>
      <c r="CV12" s="624"/>
      <c r="CW12" s="624"/>
      <c r="CX12" s="624"/>
      <c r="CY12" s="625"/>
      <c r="CZ12" s="626">
        <v>2.5</v>
      </c>
      <c r="DA12" s="626"/>
      <c r="DB12" s="626"/>
      <c r="DC12" s="626"/>
      <c r="DD12" s="632">
        <v>7825</v>
      </c>
      <c r="DE12" s="624"/>
      <c r="DF12" s="624"/>
      <c r="DG12" s="624"/>
      <c r="DH12" s="624"/>
      <c r="DI12" s="624"/>
      <c r="DJ12" s="624"/>
      <c r="DK12" s="624"/>
      <c r="DL12" s="624"/>
      <c r="DM12" s="624"/>
      <c r="DN12" s="624"/>
      <c r="DO12" s="624"/>
      <c r="DP12" s="625"/>
      <c r="DQ12" s="632">
        <v>414099</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243</v>
      </c>
      <c r="AA13" s="626"/>
      <c r="AB13" s="626"/>
      <c r="AC13" s="626"/>
      <c r="AD13" s="627" t="s">
        <v>178</v>
      </c>
      <c r="AE13" s="627"/>
      <c r="AF13" s="627"/>
      <c r="AG13" s="627"/>
      <c r="AH13" s="627"/>
      <c r="AI13" s="627"/>
      <c r="AJ13" s="627"/>
      <c r="AK13" s="627"/>
      <c r="AL13" s="628" t="s">
        <v>243</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3968299</v>
      </c>
      <c r="BH13" s="624"/>
      <c r="BI13" s="624"/>
      <c r="BJ13" s="624"/>
      <c r="BK13" s="624"/>
      <c r="BL13" s="624"/>
      <c r="BM13" s="624"/>
      <c r="BN13" s="625"/>
      <c r="BO13" s="626">
        <v>41.3</v>
      </c>
      <c r="BP13" s="626"/>
      <c r="BQ13" s="626"/>
      <c r="BR13" s="626"/>
      <c r="BS13" s="627" t="s">
        <v>243</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2100944</v>
      </c>
      <c r="CS13" s="624"/>
      <c r="CT13" s="624"/>
      <c r="CU13" s="624"/>
      <c r="CV13" s="624"/>
      <c r="CW13" s="624"/>
      <c r="CX13" s="624"/>
      <c r="CY13" s="625"/>
      <c r="CZ13" s="626">
        <v>6.6</v>
      </c>
      <c r="DA13" s="626"/>
      <c r="DB13" s="626"/>
      <c r="DC13" s="626"/>
      <c r="DD13" s="632">
        <v>462627</v>
      </c>
      <c r="DE13" s="624"/>
      <c r="DF13" s="624"/>
      <c r="DG13" s="624"/>
      <c r="DH13" s="624"/>
      <c r="DI13" s="624"/>
      <c r="DJ13" s="624"/>
      <c r="DK13" s="624"/>
      <c r="DL13" s="624"/>
      <c r="DM13" s="624"/>
      <c r="DN13" s="624"/>
      <c r="DO13" s="624"/>
      <c r="DP13" s="625"/>
      <c r="DQ13" s="632">
        <v>1736226</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444</v>
      </c>
      <c r="S14" s="624"/>
      <c r="T14" s="624"/>
      <c r="U14" s="624"/>
      <c r="V14" s="624"/>
      <c r="W14" s="624"/>
      <c r="X14" s="624"/>
      <c r="Y14" s="625"/>
      <c r="Z14" s="626">
        <v>0</v>
      </c>
      <c r="AA14" s="626"/>
      <c r="AB14" s="626"/>
      <c r="AC14" s="626"/>
      <c r="AD14" s="627">
        <v>444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284826</v>
      </c>
      <c r="BH14" s="624"/>
      <c r="BI14" s="624"/>
      <c r="BJ14" s="624"/>
      <c r="BK14" s="624"/>
      <c r="BL14" s="624"/>
      <c r="BM14" s="624"/>
      <c r="BN14" s="625"/>
      <c r="BO14" s="626">
        <v>3</v>
      </c>
      <c r="BP14" s="626"/>
      <c r="BQ14" s="626"/>
      <c r="BR14" s="626"/>
      <c r="BS14" s="627" t="s">
        <v>139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1058551</v>
      </c>
      <c r="CS14" s="624"/>
      <c r="CT14" s="624"/>
      <c r="CU14" s="624"/>
      <c r="CV14" s="624"/>
      <c r="CW14" s="624"/>
      <c r="CX14" s="624"/>
      <c r="CY14" s="625"/>
      <c r="CZ14" s="626">
        <v>3.3</v>
      </c>
      <c r="DA14" s="626"/>
      <c r="DB14" s="626"/>
      <c r="DC14" s="626"/>
      <c r="DD14" s="632">
        <v>38862</v>
      </c>
      <c r="DE14" s="624"/>
      <c r="DF14" s="624"/>
      <c r="DG14" s="624"/>
      <c r="DH14" s="624"/>
      <c r="DI14" s="624"/>
      <c r="DJ14" s="624"/>
      <c r="DK14" s="624"/>
      <c r="DL14" s="624"/>
      <c r="DM14" s="624"/>
      <c r="DN14" s="624"/>
      <c r="DO14" s="624"/>
      <c r="DP14" s="625"/>
      <c r="DQ14" s="632">
        <v>1031135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178</v>
      </c>
      <c r="AA15" s="626"/>
      <c r="AB15" s="626"/>
      <c r="AC15" s="626"/>
      <c r="AD15" s="627" t="s">
        <v>243</v>
      </c>
      <c r="AE15" s="627"/>
      <c r="AF15" s="627"/>
      <c r="AG15" s="627"/>
      <c r="AH15" s="627"/>
      <c r="AI15" s="627"/>
      <c r="AJ15" s="627"/>
      <c r="AK15" s="627"/>
      <c r="AL15" s="628" t="s">
        <v>243</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574380</v>
      </c>
      <c r="BH15" s="624"/>
      <c r="BI15" s="624"/>
      <c r="BJ15" s="624"/>
      <c r="BK15" s="624"/>
      <c r="BL15" s="624"/>
      <c r="BM15" s="624"/>
      <c r="BN15" s="625"/>
      <c r="BO15" s="626">
        <v>6</v>
      </c>
      <c r="BP15" s="626"/>
      <c r="BQ15" s="626"/>
      <c r="BR15" s="626"/>
      <c r="BS15" s="627" t="s">
        <v>178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3886656</v>
      </c>
      <c r="CS15" s="624"/>
      <c r="CT15" s="624"/>
      <c r="CU15" s="624"/>
      <c r="CV15" s="624"/>
      <c r="CW15" s="624"/>
      <c r="CX15" s="624"/>
      <c r="CY15" s="625"/>
      <c r="CZ15" s="626">
        <v>12.2</v>
      </c>
      <c r="DA15" s="626"/>
      <c r="DB15" s="626"/>
      <c r="DC15" s="626"/>
      <c r="DD15" s="632">
        <v>1394136</v>
      </c>
      <c r="DE15" s="624"/>
      <c r="DF15" s="624"/>
      <c r="DG15" s="624"/>
      <c r="DH15" s="624"/>
      <c r="DI15" s="624"/>
      <c r="DJ15" s="624"/>
      <c r="DK15" s="624"/>
      <c r="DL15" s="624"/>
      <c r="DM15" s="624"/>
      <c r="DN15" s="624"/>
      <c r="DO15" s="624"/>
      <c r="DP15" s="625"/>
      <c r="DQ15" s="632">
        <v>2409247</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24116</v>
      </c>
      <c r="S16" s="624"/>
      <c r="T16" s="624"/>
      <c r="U16" s="624"/>
      <c r="V16" s="624"/>
      <c r="W16" s="624"/>
      <c r="X16" s="624"/>
      <c r="Y16" s="625"/>
      <c r="Z16" s="626">
        <v>0.1</v>
      </c>
      <c r="AA16" s="626"/>
      <c r="AB16" s="626"/>
      <c r="AC16" s="626"/>
      <c r="AD16" s="627">
        <v>24116</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243</v>
      </c>
      <c r="BP16" s="626"/>
      <c r="BQ16" s="626"/>
      <c r="BR16" s="626"/>
      <c r="BS16" s="627" t="s">
        <v>243</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158</v>
      </c>
      <c r="CS16" s="624"/>
      <c r="CT16" s="624"/>
      <c r="CU16" s="624"/>
      <c r="CV16" s="624"/>
      <c r="CW16" s="624"/>
      <c r="CX16" s="624"/>
      <c r="CY16" s="625"/>
      <c r="CZ16" s="626">
        <v>0</v>
      </c>
      <c r="DA16" s="626"/>
      <c r="DB16" s="626"/>
      <c r="DC16" s="626"/>
      <c r="DD16" s="632" t="s">
        <v>243</v>
      </c>
      <c r="DE16" s="624"/>
      <c r="DF16" s="624"/>
      <c r="DG16" s="624"/>
      <c r="DH16" s="624"/>
      <c r="DI16" s="624"/>
      <c r="DJ16" s="624"/>
      <c r="DK16" s="624"/>
      <c r="DL16" s="624"/>
      <c r="DM16" s="624"/>
      <c r="DN16" s="624"/>
      <c r="DO16" s="624"/>
      <c r="DP16" s="625"/>
      <c r="DQ16" s="632">
        <v>158</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110350</v>
      </c>
      <c r="S17" s="624"/>
      <c r="T17" s="624"/>
      <c r="U17" s="624"/>
      <c r="V17" s="624"/>
      <c r="W17" s="624"/>
      <c r="X17" s="624"/>
      <c r="Y17" s="625"/>
      <c r="Z17" s="626">
        <v>0.3</v>
      </c>
      <c r="AA17" s="626"/>
      <c r="AB17" s="626"/>
      <c r="AC17" s="626"/>
      <c r="AD17" s="627">
        <v>110350</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243</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2663454</v>
      </c>
      <c r="CS17" s="624"/>
      <c r="CT17" s="624"/>
      <c r="CU17" s="624"/>
      <c r="CV17" s="624"/>
      <c r="CW17" s="624"/>
      <c r="CX17" s="624"/>
      <c r="CY17" s="625"/>
      <c r="CZ17" s="626">
        <v>8.4</v>
      </c>
      <c r="DA17" s="626"/>
      <c r="DB17" s="626"/>
      <c r="DC17" s="626"/>
      <c r="DD17" s="632" t="s">
        <v>139</v>
      </c>
      <c r="DE17" s="624"/>
      <c r="DF17" s="624"/>
      <c r="DG17" s="624"/>
      <c r="DH17" s="624"/>
      <c r="DI17" s="624"/>
      <c r="DJ17" s="624"/>
      <c r="DK17" s="624"/>
      <c r="DL17" s="624"/>
      <c r="DM17" s="624"/>
      <c r="DN17" s="624"/>
      <c r="DO17" s="624"/>
      <c r="DP17" s="625"/>
      <c r="DQ17" s="632">
        <v>2645163</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108671</v>
      </c>
      <c r="S18" s="624"/>
      <c r="T18" s="624"/>
      <c r="U18" s="624"/>
      <c r="V18" s="624"/>
      <c r="W18" s="624"/>
      <c r="X18" s="624"/>
      <c r="Y18" s="625"/>
      <c r="Z18" s="626">
        <v>0.3</v>
      </c>
      <c r="AA18" s="626"/>
      <c r="AB18" s="626"/>
      <c r="AC18" s="626"/>
      <c r="AD18" s="627">
        <v>108671</v>
      </c>
      <c r="AE18" s="627"/>
      <c r="AF18" s="627"/>
      <c r="AG18" s="627"/>
      <c r="AH18" s="627"/>
      <c r="AI18" s="627"/>
      <c r="AJ18" s="627"/>
      <c r="AK18" s="627"/>
      <c r="AL18" s="628">
        <v>0.6</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243</v>
      </c>
      <c r="BP18" s="626"/>
      <c r="BQ18" s="626"/>
      <c r="BR18" s="626"/>
      <c r="BS18" s="627" t="s">
        <v>243</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139</v>
      </c>
      <c r="DA18" s="626"/>
      <c r="DB18" s="626"/>
      <c r="DC18" s="626"/>
      <c r="DD18" s="632" t="s">
        <v>243</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106081</v>
      </c>
      <c r="S19" s="624"/>
      <c r="T19" s="624"/>
      <c r="U19" s="624"/>
      <c r="V19" s="624"/>
      <c r="W19" s="624"/>
      <c r="X19" s="624"/>
      <c r="Y19" s="625"/>
      <c r="Z19" s="626">
        <v>0.3</v>
      </c>
      <c r="AA19" s="626"/>
      <c r="AB19" s="626"/>
      <c r="AC19" s="626"/>
      <c r="AD19" s="627">
        <v>106081</v>
      </c>
      <c r="AE19" s="627"/>
      <c r="AF19" s="627"/>
      <c r="AG19" s="627"/>
      <c r="AH19" s="627"/>
      <c r="AI19" s="627"/>
      <c r="AJ19" s="627"/>
      <c r="AK19" s="627"/>
      <c r="AL19" s="628">
        <v>0.6</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9655</v>
      </c>
      <c r="BH19" s="624"/>
      <c r="BI19" s="624"/>
      <c r="BJ19" s="624"/>
      <c r="BK19" s="624"/>
      <c r="BL19" s="624"/>
      <c r="BM19" s="624"/>
      <c r="BN19" s="625"/>
      <c r="BO19" s="626">
        <v>0.1</v>
      </c>
      <c r="BP19" s="626"/>
      <c r="BQ19" s="626"/>
      <c r="BR19" s="626"/>
      <c r="BS19" s="627" t="s">
        <v>139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178</v>
      </c>
      <c r="DA19" s="626"/>
      <c r="DB19" s="626"/>
      <c r="DC19" s="626"/>
      <c r="DD19" s="632" t="s">
        <v>139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2590</v>
      </c>
      <c r="S20" s="624"/>
      <c r="T20" s="624"/>
      <c r="U20" s="624"/>
      <c r="V20" s="624"/>
      <c r="W20" s="624"/>
      <c r="X20" s="624"/>
      <c r="Y20" s="625"/>
      <c r="Z20" s="626">
        <v>0</v>
      </c>
      <c r="AA20" s="626"/>
      <c r="AB20" s="626"/>
      <c r="AC20" s="626"/>
      <c r="AD20" s="627">
        <v>2590</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9655</v>
      </c>
      <c r="BH20" s="624"/>
      <c r="BI20" s="624"/>
      <c r="BJ20" s="624"/>
      <c r="BK20" s="624"/>
      <c r="BL20" s="624"/>
      <c r="BM20" s="624"/>
      <c r="BN20" s="625"/>
      <c r="BO20" s="626">
        <v>0.1</v>
      </c>
      <c r="BP20" s="626"/>
      <c r="BQ20" s="626"/>
      <c r="BR20" s="626"/>
      <c r="BS20" s="627" t="s">
        <v>139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31780315</v>
      </c>
      <c r="CS20" s="624"/>
      <c r="CT20" s="624"/>
      <c r="CU20" s="624"/>
      <c r="CV20" s="624"/>
      <c r="CW20" s="624"/>
      <c r="CX20" s="624"/>
      <c r="CY20" s="625"/>
      <c r="CZ20" s="626">
        <v>100</v>
      </c>
      <c r="DA20" s="626"/>
      <c r="DB20" s="626"/>
      <c r="DC20" s="626"/>
      <c r="DD20" s="632">
        <v>2476950</v>
      </c>
      <c r="DE20" s="624"/>
      <c r="DF20" s="624"/>
      <c r="DG20" s="624"/>
      <c r="DH20" s="624"/>
      <c r="DI20" s="624"/>
      <c r="DJ20" s="624"/>
      <c r="DK20" s="624"/>
      <c r="DL20" s="624"/>
      <c r="DM20" s="624"/>
      <c r="DN20" s="624"/>
      <c r="DO20" s="624"/>
      <c r="DP20" s="625"/>
      <c r="DQ20" s="632">
        <v>20705268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6336548</v>
      </c>
      <c r="S21" s="624"/>
      <c r="T21" s="624"/>
      <c r="U21" s="624"/>
      <c r="V21" s="624"/>
      <c r="W21" s="624"/>
      <c r="X21" s="624"/>
      <c r="Y21" s="625"/>
      <c r="Z21" s="626">
        <v>18.7</v>
      </c>
      <c r="AA21" s="626"/>
      <c r="AB21" s="626"/>
      <c r="AC21" s="626"/>
      <c r="AD21" s="627">
        <v>5673116</v>
      </c>
      <c r="AE21" s="627"/>
      <c r="AF21" s="627"/>
      <c r="AG21" s="627"/>
      <c r="AH21" s="627"/>
      <c r="AI21" s="627"/>
      <c r="AJ21" s="627"/>
      <c r="AK21" s="627"/>
      <c r="AL21" s="628">
        <v>32.1</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9655</v>
      </c>
      <c r="BH21" s="624"/>
      <c r="BI21" s="624"/>
      <c r="BJ21" s="624"/>
      <c r="BK21" s="624"/>
      <c r="BL21" s="624"/>
      <c r="BM21" s="624"/>
      <c r="BN21" s="625"/>
      <c r="BO21" s="626">
        <v>0.1</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5673116</v>
      </c>
      <c r="S22" s="624"/>
      <c r="T22" s="624"/>
      <c r="U22" s="624"/>
      <c r="V22" s="624"/>
      <c r="W22" s="624"/>
      <c r="X22" s="624"/>
      <c r="Y22" s="625"/>
      <c r="Z22" s="626">
        <v>16.7</v>
      </c>
      <c r="AA22" s="626"/>
      <c r="AB22" s="626"/>
      <c r="AC22" s="626"/>
      <c r="AD22" s="627">
        <v>5673116</v>
      </c>
      <c r="AE22" s="627"/>
      <c r="AF22" s="627"/>
      <c r="AG22" s="627"/>
      <c r="AH22" s="627"/>
      <c r="AI22" s="627"/>
      <c r="AJ22" s="627"/>
      <c r="AK22" s="627"/>
      <c r="AL22" s="628">
        <v>32.1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243</v>
      </c>
      <c r="BP22" s="626"/>
      <c r="BQ22" s="626"/>
      <c r="BR22" s="626"/>
      <c r="BS22" s="627" t="s">
        <v>243</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663432</v>
      </c>
      <c r="S23" s="624"/>
      <c r="T23" s="624"/>
      <c r="U23" s="624"/>
      <c r="V23" s="624"/>
      <c r="W23" s="624"/>
      <c r="X23" s="624"/>
      <c r="Y23" s="625"/>
      <c r="Z23" s="626">
        <v>2</v>
      </c>
      <c r="AA23" s="626"/>
      <c r="AB23" s="626"/>
      <c r="AC23" s="626"/>
      <c r="AD23" s="627" t="s">
        <v>243</v>
      </c>
      <c r="AE23" s="627"/>
      <c r="AF23" s="627"/>
      <c r="AG23" s="627"/>
      <c r="AH23" s="627"/>
      <c r="AI23" s="627"/>
      <c r="AJ23" s="627"/>
      <c r="AK23" s="627"/>
      <c r="AL23" s="628" t="s">
        <v>243</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243</v>
      </c>
      <c r="BH23" s="624"/>
      <c r="BI23" s="624"/>
      <c r="BJ23" s="624"/>
      <c r="BK23" s="624"/>
      <c r="BL23" s="624"/>
      <c r="BM23" s="624"/>
      <c r="BN23" s="625"/>
      <c r="BO23" s="626" t="s">
        <v>178</v>
      </c>
      <c r="BP23" s="626"/>
      <c r="BQ23" s="626"/>
      <c r="BR23" s="626"/>
      <c r="BS23" s="627" t="s">
        <v>243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139</v>
      </c>
      <c r="AA24" s="626"/>
      <c r="AB24" s="626"/>
      <c r="AC24" s="626"/>
      <c r="AD24" s="627" t="s">
        <v>243</v>
      </c>
      <c r="AE24" s="627"/>
      <c r="AF24" s="627"/>
      <c r="AG24" s="627"/>
      <c r="AH24" s="627"/>
      <c r="AI24" s="627"/>
      <c r="AJ24" s="627"/>
      <c r="AK24" s="627"/>
      <c r="AL24" s="628" t="s">
        <v>243</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243</v>
      </c>
      <c r="BP24" s="626"/>
      <c r="BQ24" s="626"/>
      <c r="BR24" s="626"/>
      <c r="BS24" s="627" t="s">
        <v>243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16277457</v>
      </c>
      <c r="CS24" s="613"/>
      <c r="CT24" s="613"/>
      <c r="CU24" s="613"/>
      <c r="CV24" s="613"/>
      <c r="CW24" s="613"/>
      <c r="CX24" s="613"/>
      <c r="CY24" s="614"/>
      <c r="CZ24" s="617">
        <v>51.2</v>
      </c>
      <c r="DA24" s="618"/>
      <c r="DB24" s="618"/>
      <c r="DC24" s="634"/>
      <c r="DD24" s="658">
        <v>9492138</v>
      </c>
      <c r="DE24" s="613"/>
      <c r="DF24" s="613"/>
      <c r="DG24" s="613"/>
      <c r="DH24" s="613"/>
      <c r="DI24" s="613"/>
      <c r="DJ24" s="613"/>
      <c r="DK24" s="614"/>
      <c r="DL24" s="658">
        <v>9063931</v>
      </c>
      <c r="DM24" s="613"/>
      <c r="DN24" s="613"/>
      <c r="DO24" s="613"/>
      <c r="DP24" s="613"/>
      <c r="DQ24" s="613"/>
      <c r="DR24" s="613"/>
      <c r="DS24" s="613"/>
      <c r="DT24" s="613"/>
      <c r="DU24" s="613"/>
      <c r="DV24" s="614"/>
      <c r="DW24" s="617">
        <v>50.4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18323027</v>
      </c>
      <c r="S25" s="624"/>
      <c r="T25" s="624"/>
      <c r="U25" s="624"/>
      <c r="V25" s="624"/>
      <c r="W25" s="624"/>
      <c r="X25" s="624"/>
      <c r="Y25" s="625"/>
      <c r="Z25" s="626">
        <v>54</v>
      </c>
      <c r="AA25" s="626"/>
      <c r="AB25" s="626"/>
      <c r="AC25" s="626"/>
      <c r="AD25" s="627">
        <v>17659595</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4564635</v>
      </c>
      <c r="CS25" s="655"/>
      <c r="CT25" s="655"/>
      <c r="CU25" s="655"/>
      <c r="CV25" s="655"/>
      <c r="CW25" s="655"/>
      <c r="CX25" s="655"/>
      <c r="CY25" s="656"/>
      <c r="CZ25" s="628">
        <v>14.4</v>
      </c>
      <c r="DA25" s="653"/>
      <c r="DB25" s="653"/>
      <c r="DC25" s="657"/>
      <c r="DD25" s="632">
        <v>4167496</v>
      </c>
      <c r="DE25" s="655"/>
      <c r="DF25" s="655"/>
      <c r="DG25" s="655"/>
      <c r="DH25" s="655"/>
      <c r="DI25" s="655"/>
      <c r="DJ25" s="655"/>
      <c r="DK25" s="656"/>
      <c r="DL25" s="632">
        <v>3999065</v>
      </c>
      <c r="DM25" s="655"/>
      <c r="DN25" s="655"/>
      <c r="DO25" s="655"/>
      <c r="DP25" s="655"/>
      <c r="DQ25" s="655"/>
      <c r="DR25" s="655"/>
      <c r="DS25" s="655"/>
      <c r="DT25" s="655"/>
      <c r="DU25" s="655"/>
      <c r="DV25" s="656"/>
      <c r="DW25" s="628">
        <v>22.2</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11732</v>
      </c>
      <c r="S26" s="624"/>
      <c r="T26" s="624"/>
      <c r="U26" s="624"/>
      <c r="V26" s="624"/>
      <c r="W26" s="624"/>
      <c r="X26" s="624"/>
      <c r="Y26" s="625"/>
      <c r="Z26" s="626">
        <v>0</v>
      </c>
      <c r="AA26" s="626"/>
      <c r="AB26" s="626"/>
      <c r="AC26" s="626"/>
      <c r="AD26" s="627">
        <v>11732</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139</v>
      </c>
      <c r="BP26" s="626"/>
      <c r="BQ26" s="626"/>
      <c r="BR26" s="626"/>
      <c r="BS26" s="627" t="s">
        <v>178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2420552</v>
      </c>
      <c r="CS26" s="624"/>
      <c r="CT26" s="624"/>
      <c r="CU26" s="624"/>
      <c r="CV26" s="624"/>
      <c r="CW26" s="624"/>
      <c r="CX26" s="624"/>
      <c r="CY26" s="625"/>
      <c r="CZ26" s="628">
        <v>7.6</v>
      </c>
      <c r="DA26" s="653"/>
      <c r="DB26" s="653"/>
      <c r="DC26" s="657"/>
      <c r="DD26" s="632">
        <v>2237067</v>
      </c>
      <c r="DE26" s="624"/>
      <c r="DF26" s="624"/>
      <c r="DG26" s="624"/>
      <c r="DH26" s="624"/>
      <c r="DI26" s="624"/>
      <c r="DJ26" s="624"/>
      <c r="DK26" s="625"/>
      <c r="DL26" s="632" t="s">
        <v>243</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78343</v>
      </c>
      <c r="S27" s="624"/>
      <c r="T27" s="624"/>
      <c r="U27" s="624"/>
      <c r="V27" s="624"/>
      <c r="W27" s="624"/>
      <c r="X27" s="624"/>
      <c r="Y27" s="625"/>
      <c r="Z27" s="626">
        <v>0.2</v>
      </c>
      <c r="AA27" s="626"/>
      <c r="AB27" s="626"/>
      <c r="AC27" s="626"/>
      <c r="AD27" s="627" t="s">
        <v>243</v>
      </c>
      <c r="AE27" s="627"/>
      <c r="AF27" s="627"/>
      <c r="AG27" s="627"/>
      <c r="AH27" s="627"/>
      <c r="AI27" s="627"/>
      <c r="AJ27" s="627"/>
      <c r="AK27" s="627"/>
      <c r="AL27" s="628" t="s">
        <v>243</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9616373</v>
      </c>
      <c r="BH27" s="624"/>
      <c r="BI27" s="624"/>
      <c r="BJ27" s="624"/>
      <c r="BK27" s="624"/>
      <c r="BL27" s="624"/>
      <c r="BM27" s="624"/>
      <c r="BN27" s="625"/>
      <c r="BO27" s="626">
        <v>100</v>
      </c>
      <c r="BP27" s="626"/>
      <c r="BQ27" s="626"/>
      <c r="BR27" s="626"/>
      <c r="BS27" s="627" t="s">
        <v>178</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9049368</v>
      </c>
      <c r="CS27" s="655"/>
      <c r="CT27" s="655"/>
      <c r="CU27" s="655"/>
      <c r="CV27" s="655"/>
      <c r="CW27" s="655"/>
      <c r="CX27" s="655"/>
      <c r="CY27" s="656"/>
      <c r="CZ27" s="628">
        <v>28.5</v>
      </c>
      <c r="DA27" s="653"/>
      <c r="DB27" s="653"/>
      <c r="DC27" s="657"/>
      <c r="DD27" s="632">
        <v>2679479</v>
      </c>
      <c r="DE27" s="655"/>
      <c r="DF27" s="655"/>
      <c r="DG27" s="655"/>
      <c r="DH27" s="655"/>
      <c r="DI27" s="655"/>
      <c r="DJ27" s="655"/>
      <c r="DK27" s="656"/>
      <c r="DL27" s="632">
        <v>2419703</v>
      </c>
      <c r="DM27" s="655"/>
      <c r="DN27" s="655"/>
      <c r="DO27" s="655"/>
      <c r="DP27" s="655"/>
      <c r="DQ27" s="655"/>
      <c r="DR27" s="655"/>
      <c r="DS27" s="655"/>
      <c r="DT27" s="655"/>
      <c r="DU27" s="655"/>
      <c r="DV27" s="656"/>
      <c r="DW27" s="628">
        <v>13.5</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191017</v>
      </c>
      <c r="S28" s="624"/>
      <c r="T28" s="624"/>
      <c r="U28" s="624"/>
      <c r="V28" s="624"/>
      <c r="W28" s="624"/>
      <c r="X28" s="624"/>
      <c r="Y28" s="625"/>
      <c r="Z28" s="626">
        <v>0.6</v>
      </c>
      <c r="AA28" s="626"/>
      <c r="AB28" s="626"/>
      <c r="AC28" s="626"/>
      <c r="AD28" s="627">
        <v>5888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2663454</v>
      </c>
      <c r="CS28" s="624"/>
      <c r="CT28" s="624"/>
      <c r="CU28" s="624"/>
      <c r="CV28" s="624"/>
      <c r="CW28" s="624"/>
      <c r="CX28" s="624"/>
      <c r="CY28" s="625"/>
      <c r="CZ28" s="628">
        <v>8.4</v>
      </c>
      <c r="DA28" s="653"/>
      <c r="DB28" s="653"/>
      <c r="DC28" s="657"/>
      <c r="DD28" s="632">
        <v>2645163</v>
      </c>
      <c r="DE28" s="624"/>
      <c r="DF28" s="624"/>
      <c r="DG28" s="624"/>
      <c r="DH28" s="624"/>
      <c r="DI28" s="624"/>
      <c r="DJ28" s="624"/>
      <c r="DK28" s="625"/>
      <c r="DL28" s="632">
        <v>2645163</v>
      </c>
      <c r="DM28" s="624"/>
      <c r="DN28" s="624"/>
      <c r="DO28" s="624"/>
      <c r="DP28" s="624"/>
      <c r="DQ28" s="624"/>
      <c r="DR28" s="624"/>
      <c r="DS28" s="624"/>
      <c r="DT28" s="624"/>
      <c r="DU28" s="624"/>
      <c r="DV28" s="625"/>
      <c r="DW28" s="628">
        <v>14.7</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33102</v>
      </c>
      <c r="S29" s="624"/>
      <c r="T29" s="624"/>
      <c r="U29" s="624"/>
      <c r="V29" s="624"/>
      <c r="W29" s="624"/>
      <c r="X29" s="624"/>
      <c r="Y29" s="625"/>
      <c r="Z29" s="626">
        <v>0.1</v>
      </c>
      <c r="AA29" s="626"/>
      <c r="AB29" s="626"/>
      <c r="AC29" s="626"/>
      <c r="AD29" s="627" t="s">
        <v>139</v>
      </c>
      <c r="AE29" s="627"/>
      <c r="AF29" s="627"/>
      <c r="AG29" s="627"/>
      <c r="AH29" s="627"/>
      <c r="AI29" s="627"/>
      <c r="AJ29" s="627"/>
      <c r="AK29" s="627"/>
      <c r="AL29" s="628" t="s">
        <v>178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2663300</v>
      </c>
      <c r="CS29" s="655"/>
      <c r="CT29" s="655"/>
      <c r="CU29" s="655"/>
      <c r="CV29" s="655"/>
      <c r="CW29" s="655"/>
      <c r="CX29" s="655"/>
      <c r="CY29" s="656"/>
      <c r="CZ29" s="628">
        <v>8.4</v>
      </c>
      <c r="DA29" s="653"/>
      <c r="DB29" s="653"/>
      <c r="DC29" s="657"/>
      <c r="DD29" s="632">
        <v>2645009</v>
      </c>
      <c r="DE29" s="655"/>
      <c r="DF29" s="655"/>
      <c r="DG29" s="655"/>
      <c r="DH29" s="655"/>
      <c r="DI29" s="655"/>
      <c r="DJ29" s="655"/>
      <c r="DK29" s="656"/>
      <c r="DL29" s="632">
        <v>2645009</v>
      </c>
      <c r="DM29" s="655"/>
      <c r="DN29" s="655"/>
      <c r="DO29" s="655"/>
      <c r="DP29" s="655"/>
      <c r="DQ29" s="655"/>
      <c r="DR29" s="655"/>
      <c r="DS29" s="655"/>
      <c r="DT29" s="655"/>
      <c r="DU29" s="655"/>
      <c r="DV29" s="656"/>
      <c r="DW29" s="628">
        <v>14.7</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6464367</v>
      </c>
      <c r="S30" s="624"/>
      <c r="T30" s="624"/>
      <c r="U30" s="624"/>
      <c r="V30" s="624"/>
      <c r="W30" s="624"/>
      <c r="X30" s="624"/>
      <c r="Y30" s="625"/>
      <c r="Z30" s="626">
        <v>19</v>
      </c>
      <c r="AA30" s="626"/>
      <c r="AB30" s="626"/>
      <c r="AC30" s="626"/>
      <c r="AD30" s="627" t="s">
        <v>243</v>
      </c>
      <c r="AE30" s="627"/>
      <c r="AF30" s="627"/>
      <c r="AG30" s="627"/>
      <c r="AH30" s="627"/>
      <c r="AI30" s="627"/>
      <c r="AJ30" s="627"/>
      <c r="AK30" s="627"/>
      <c r="AL30" s="628" t="s">
        <v>243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2583413</v>
      </c>
      <c r="CS30" s="624"/>
      <c r="CT30" s="624"/>
      <c r="CU30" s="624"/>
      <c r="CV30" s="624"/>
      <c r="CW30" s="624"/>
      <c r="CX30" s="624"/>
      <c r="CY30" s="625"/>
      <c r="CZ30" s="628">
        <v>8.1</v>
      </c>
      <c r="DA30" s="653"/>
      <c r="DB30" s="653"/>
      <c r="DC30" s="657"/>
      <c r="DD30" s="632">
        <v>2565794</v>
      </c>
      <c r="DE30" s="624"/>
      <c r="DF30" s="624"/>
      <c r="DG30" s="624"/>
      <c r="DH30" s="624"/>
      <c r="DI30" s="624"/>
      <c r="DJ30" s="624"/>
      <c r="DK30" s="625"/>
      <c r="DL30" s="632">
        <v>2565794</v>
      </c>
      <c r="DM30" s="624"/>
      <c r="DN30" s="624"/>
      <c r="DO30" s="624"/>
      <c r="DP30" s="624"/>
      <c r="DQ30" s="624"/>
      <c r="DR30" s="624"/>
      <c r="DS30" s="624"/>
      <c r="DT30" s="624"/>
      <c r="DU30" s="624"/>
      <c r="DV30" s="625"/>
      <c r="DW30" s="628">
        <v>14.3</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243</v>
      </c>
      <c r="AA31" s="626"/>
      <c r="AB31" s="626"/>
      <c r="AC31" s="626"/>
      <c r="AD31" s="627" t="s">
        <v>243</v>
      </c>
      <c r="AE31" s="627"/>
      <c r="AF31" s="627"/>
      <c r="AG31" s="627"/>
      <c r="AH31" s="627"/>
      <c r="AI31" s="627"/>
      <c r="AJ31" s="627"/>
      <c r="AK31" s="627"/>
      <c r="AL31" s="628" t="s">
        <v>243</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99.3</v>
      </c>
      <c r="BH31" s="667"/>
      <c r="BI31" s="667"/>
      <c r="BJ31" s="667"/>
      <c r="BK31" s="667"/>
      <c r="BL31" s="667"/>
      <c r="BM31" s="618">
        <v>97.5</v>
      </c>
      <c r="BN31" s="667"/>
      <c r="BO31" s="667"/>
      <c r="BP31" s="667"/>
      <c r="BQ31" s="668"/>
      <c r="BR31" s="679">
        <v>99.3</v>
      </c>
      <c r="BS31" s="667"/>
      <c r="BT31" s="667"/>
      <c r="BU31" s="667"/>
      <c r="BV31" s="667"/>
      <c r="BW31" s="667"/>
      <c r="BX31" s="618">
        <v>97.2</v>
      </c>
      <c r="BY31" s="667"/>
      <c r="BZ31" s="667"/>
      <c r="CA31" s="667"/>
      <c r="CB31" s="668"/>
      <c r="CD31" s="661"/>
      <c r="CE31" s="662"/>
      <c r="CF31" s="620" t="s">
        <v>317</v>
      </c>
      <c r="CG31" s="621"/>
      <c r="CH31" s="621"/>
      <c r="CI31" s="621"/>
      <c r="CJ31" s="621"/>
      <c r="CK31" s="621"/>
      <c r="CL31" s="621"/>
      <c r="CM31" s="621"/>
      <c r="CN31" s="621"/>
      <c r="CO31" s="621"/>
      <c r="CP31" s="621"/>
      <c r="CQ31" s="622"/>
      <c r="CR31" s="623">
        <v>79887</v>
      </c>
      <c r="CS31" s="655"/>
      <c r="CT31" s="655"/>
      <c r="CU31" s="655"/>
      <c r="CV31" s="655"/>
      <c r="CW31" s="655"/>
      <c r="CX31" s="655"/>
      <c r="CY31" s="656"/>
      <c r="CZ31" s="628">
        <v>0.3</v>
      </c>
      <c r="DA31" s="653"/>
      <c r="DB31" s="653"/>
      <c r="DC31" s="657"/>
      <c r="DD31" s="632">
        <v>79215</v>
      </c>
      <c r="DE31" s="655"/>
      <c r="DF31" s="655"/>
      <c r="DG31" s="655"/>
      <c r="DH31" s="655"/>
      <c r="DI31" s="655"/>
      <c r="DJ31" s="655"/>
      <c r="DK31" s="656"/>
      <c r="DL31" s="632">
        <v>79215</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2402353</v>
      </c>
      <c r="S32" s="624"/>
      <c r="T32" s="624"/>
      <c r="U32" s="624"/>
      <c r="V32" s="624"/>
      <c r="W32" s="624"/>
      <c r="X32" s="624"/>
      <c r="Y32" s="625"/>
      <c r="Z32" s="626">
        <v>7.1</v>
      </c>
      <c r="AA32" s="626"/>
      <c r="AB32" s="626"/>
      <c r="AC32" s="626"/>
      <c r="AD32" s="627" t="s">
        <v>243</v>
      </c>
      <c r="AE32" s="627"/>
      <c r="AF32" s="627"/>
      <c r="AG32" s="627"/>
      <c r="AH32" s="627"/>
      <c r="AI32" s="627"/>
      <c r="AJ32" s="627"/>
      <c r="AK32" s="627"/>
      <c r="AL32" s="628" t="s">
        <v>243</v>
      </c>
      <c r="AM32" s="629"/>
      <c r="AN32" s="629"/>
      <c r="AO32" s="630"/>
      <c r="AP32" s="671"/>
      <c r="AQ32" s="672"/>
      <c r="AR32" s="672"/>
      <c r="AS32" s="672"/>
      <c r="AT32" s="676"/>
      <c r="AU32" s="214" t="s">
        <v>319</v>
      </c>
      <c r="AX32" s="620" t="s">
        <v>320</v>
      </c>
      <c r="AY32" s="621"/>
      <c r="AZ32" s="621"/>
      <c r="BA32" s="621"/>
      <c r="BB32" s="621"/>
      <c r="BC32" s="621"/>
      <c r="BD32" s="621"/>
      <c r="BE32" s="621"/>
      <c r="BF32" s="622"/>
      <c r="BG32" s="680">
        <v>99.3</v>
      </c>
      <c r="BH32" s="655"/>
      <c r="BI32" s="655"/>
      <c r="BJ32" s="655"/>
      <c r="BK32" s="655"/>
      <c r="BL32" s="655"/>
      <c r="BM32" s="629">
        <v>98.2</v>
      </c>
      <c r="BN32" s="655"/>
      <c r="BO32" s="655"/>
      <c r="BP32" s="655"/>
      <c r="BQ32" s="678"/>
      <c r="BR32" s="680">
        <v>99.3</v>
      </c>
      <c r="BS32" s="655"/>
      <c r="BT32" s="655"/>
      <c r="BU32" s="655"/>
      <c r="BV32" s="655"/>
      <c r="BW32" s="655"/>
      <c r="BX32" s="629">
        <v>98.1</v>
      </c>
      <c r="BY32" s="655"/>
      <c r="BZ32" s="655"/>
      <c r="CA32" s="655"/>
      <c r="CB32" s="678"/>
      <c r="CD32" s="663"/>
      <c r="CE32" s="664"/>
      <c r="CF32" s="620" t="s">
        <v>321</v>
      </c>
      <c r="CG32" s="621"/>
      <c r="CH32" s="621"/>
      <c r="CI32" s="621"/>
      <c r="CJ32" s="621"/>
      <c r="CK32" s="621"/>
      <c r="CL32" s="621"/>
      <c r="CM32" s="621"/>
      <c r="CN32" s="621"/>
      <c r="CO32" s="621"/>
      <c r="CP32" s="621"/>
      <c r="CQ32" s="622"/>
      <c r="CR32" s="623">
        <v>154</v>
      </c>
      <c r="CS32" s="624"/>
      <c r="CT32" s="624"/>
      <c r="CU32" s="624"/>
      <c r="CV32" s="624"/>
      <c r="CW32" s="624"/>
      <c r="CX32" s="624"/>
      <c r="CY32" s="625"/>
      <c r="CZ32" s="628">
        <v>0</v>
      </c>
      <c r="DA32" s="653"/>
      <c r="DB32" s="653"/>
      <c r="DC32" s="657"/>
      <c r="DD32" s="632">
        <v>154</v>
      </c>
      <c r="DE32" s="624"/>
      <c r="DF32" s="624"/>
      <c r="DG32" s="624"/>
      <c r="DH32" s="624"/>
      <c r="DI32" s="624"/>
      <c r="DJ32" s="624"/>
      <c r="DK32" s="625"/>
      <c r="DL32" s="632">
        <v>154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28090</v>
      </c>
      <c r="S33" s="624"/>
      <c r="T33" s="624"/>
      <c r="U33" s="624"/>
      <c r="V33" s="624"/>
      <c r="W33" s="624"/>
      <c r="X33" s="624"/>
      <c r="Y33" s="625"/>
      <c r="Z33" s="626">
        <v>0.1</v>
      </c>
      <c r="AA33" s="626"/>
      <c r="AB33" s="626"/>
      <c r="AC33" s="626"/>
      <c r="AD33" s="627" t="s">
        <v>243</v>
      </c>
      <c r="AE33" s="627"/>
      <c r="AF33" s="627"/>
      <c r="AG33" s="627"/>
      <c r="AH33" s="627"/>
      <c r="AI33" s="627"/>
      <c r="AJ33" s="627"/>
      <c r="AK33" s="627"/>
      <c r="AL33" s="628" t="s">
        <v>243</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99.3</v>
      </c>
      <c r="BH33" s="682"/>
      <c r="BI33" s="682"/>
      <c r="BJ33" s="682"/>
      <c r="BK33" s="682"/>
      <c r="BL33" s="682"/>
      <c r="BM33" s="683">
        <v>96.4</v>
      </c>
      <c r="BN33" s="682"/>
      <c r="BO33" s="682"/>
      <c r="BP33" s="682"/>
      <c r="BQ33" s="684"/>
      <c r="BR33" s="681">
        <v>99.2</v>
      </c>
      <c r="BS33" s="682"/>
      <c r="BT33" s="682"/>
      <c r="BU33" s="682"/>
      <c r="BV33" s="682"/>
      <c r="BW33" s="682"/>
      <c r="BX33" s="683">
        <v>95.8</v>
      </c>
      <c r="BY33" s="682"/>
      <c r="BZ33" s="682"/>
      <c r="CA33" s="682"/>
      <c r="CB33" s="684"/>
      <c r="CD33" s="620" t="s">
        <v>324</v>
      </c>
      <c r="CE33" s="621"/>
      <c r="CF33" s="621"/>
      <c r="CG33" s="621"/>
      <c r="CH33" s="621"/>
      <c r="CI33" s="621"/>
      <c r="CJ33" s="621"/>
      <c r="CK33" s="621"/>
      <c r="CL33" s="621"/>
      <c r="CM33" s="621"/>
      <c r="CN33" s="621"/>
      <c r="CO33" s="621"/>
      <c r="CP33" s="621"/>
      <c r="CQ33" s="622"/>
      <c r="CR33" s="623">
        <v>13025750</v>
      </c>
      <c r="CS33" s="655"/>
      <c r="CT33" s="655"/>
      <c r="CU33" s="655"/>
      <c r="CV33" s="655"/>
      <c r="CW33" s="655"/>
      <c r="CX33" s="655"/>
      <c r="CY33" s="656"/>
      <c r="CZ33" s="628">
        <v>41</v>
      </c>
      <c r="DA33" s="653"/>
      <c r="DB33" s="653"/>
      <c r="DC33" s="657"/>
      <c r="DD33" s="632">
        <v>10654020</v>
      </c>
      <c r="DE33" s="655"/>
      <c r="DF33" s="655"/>
      <c r="DG33" s="655"/>
      <c r="DH33" s="655"/>
      <c r="DI33" s="655"/>
      <c r="DJ33" s="655"/>
      <c r="DK33" s="656"/>
      <c r="DL33" s="632">
        <v>6840137</v>
      </c>
      <c r="DM33" s="655"/>
      <c r="DN33" s="655"/>
      <c r="DO33" s="655"/>
      <c r="DP33" s="655"/>
      <c r="DQ33" s="655"/>
      <c r="DR33" s="655"/>
      <c r="DS33" s="655"/>
      <c r="DT33" s="655"/>
      <c r="DU33" s="655"/>
      <c r="DV33" s="656"/>
      <c r="DW33" s="628">
        <v>38</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1066312</v>
      </c>
      <c r="S34" s="624"/>
      <c r="T34" s="624"/>
      <c r="U34" s="624"/>
      <c r="V34" s="624"/>
      <c r="W34" s="624"/>
      <c r="X34" s="624"/>
      <c r="Y34" s="625"/>
      <c r="Z34" s="626">
        <v>3.1</v>
      </c>
      <c r="AA34" s="626"/>
      <c r="AB34" s="626"/>
      <c r="AC34" s="626"/>
      <c r="AD34" s="627" t="s">
        <v>243</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4214649</v>
      </c>
      <c r="CS34" s="624"/>
      <c r="CT34" s="624"/>
      <c r="CU34" s="624"/>
      <c r="CV34" s="624"/>
      <c r="CW34" s="624"/>
      <c r="CX34" s="624"/>
      <c r="CY34" s="625"/>
      <c r="CZ34" s="628">
        <v>13.3</v>
      </c>
      <c r="DA34" s="653"/>
      <c r="DB34" s="653"/>
      <c r="DC34" s="657"/>
      <c r="DD34" s="632">
        <v>3111957</v>
      </c>
      <c r="DE34" s="624"/>
      <c r="DF34" s="624"/>
      <c r="DG34" s="624"/>
      <c r="DH34" s="624"/>
      <c r="DI34" s="624"/>
      <c r="DJ34" s="624"/>
      <c r="DK34" s="625"/>
      <c r="DL34" s="632">
        <v>2393634</v>
      </c>
      <c r="DM34" s="624"/>
      <c r="DN34" s="624"/>
      <c r="DO34" s="624"/>
      <c r="DP34" s="624"/>
      <c r="DQ34" s="624"/>
      <c r="DR34" s="624"/>
      <c r="DS34" s="624"/>
      <c r="DT34" s="624"/>
      <c r="DU34" s="624"/>
      <c r="DV34" s="625"/>
      <c r="DW34" s="628">
        <v>13.3</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457316</v>
      </c>
      <c r="S35" s="624"/>
      <c r="T35" s="624"/>
      <c r="U35" s="624"/>
      <c r="V35" s="624"/>
      <c r="W35" s="624"/>
      <c r="X35" s="624"/>
      <c r="Y35" s="625"/>
      <c r="Z35" s="626">
        <v>1.3</v>
      </c>
      <c r="AA35" s="626"/>
      <c r="AB35" s="626"/>
      <c r="AC35" s="626"/>
      <c r="AD35" s="627" t="s">
        <v>139</v>
      </c>
      <c r="AE35" s="627"/>
      <c r="AF35" s="627"/>
      <c r="AG35" s="627"/>
      <c r="AH35" s="627"/>
      <c r="AI35" s="627"/>
      <c r="AJ35" s="627"/>
      <c r="AK35" s="627"/>
      <c r="AL35" s="628" t="s">
        <v>243</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95908</v>
      </c>
      <c r="CS35" s="655"/>
      <c r="CT35" s="655"/>
      <c r="CU35" s="655"/>
      <c r="CV35" s="655"/>
      <c r="CW35" s="655"/>
      <c r="CX35" s="655"/>
      <c r="CY35" s="656"/>
      <c r="CZ35" s="628">
        <v>0.3</v>
      </c>
      <c r="DA35" s="653"/>
      <c r="DB35" s="653"/>
      <c r="DC35" s="657"/>
      <c r="DD35" s="632">
        <v>56523</v>
      </c>
      <c r="DE35" s="655"/>
      <c r="DF35" s="655"/>
      <c r="DG35" s="655"/>
      <c r="DH35" s="655"/>
      <c r="DI35" s="655"/>
      <c r="DJ35" s="655"/>
      <c r="DK35" s="656"/>
      <c r="DL35" s="632">
        <v>56248</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2486069</v>
      </c>
      <c r="S36" s="624"/>
      <c r="T36" s="624"/>
      <c r="U36" s="624"/>
      <c r="V36" s="624"/>
      <c r="W36" s="624"/>
      <c r="X36" s="624"/>
      <c r="Y36" s="625"/>
      <c r="Z36" s="626">
        <v>7.3</v>
      </c>
      <c r="AA36" s="626"/>
      <c r="AB36" s="626"/>
      <c r="AC36" s="626"/>
      <c r="AD36" s="627" t="s">
        <v>139</v>
      </c>
      <c r="AE36" s="627"/>
      <c r="AF36" s="627"/>
      <c r="AG36" s="627"/>
      <c r="AH36" s="627"/>
      <c r="AI36" s="627"/>
      <c r="AJ36" s="627"/>
      <c r="AK36" s="627"/>
      <c r="AL36" s="628" t="s">
        <v>139</v>
      </c>
      <c r="AM36" s="629"/>
      <c r="AN36" s="629"/>
      <c r="AO36" s="630"/>
      <c r="AP36" s="222"/>
      <c r="AQ36" s="689" t="s">
        <v>332</v>
      </c>
      <c r="AR36" s="690"/>
      <c r="AS36" s="690"/>
      <c r="AT36" s="690"/>
      <c r="AU36" s="690"/>
      <c r="AV36" s="690"/>
      <c r="AW36" s="690"/>
      <c r="AX36" s="690"/>
      <c r="AY36" s="691"/>
      <c r="AZ36" s="612">
        <v>3374038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15691</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5365805</v>
      </c>
      <c r="CS36" s="624"/>
      <c r="CT36" s="624"/>
      <c r="CU36" s="624"/>
      <c r="CV36" s="624"/>
      <c r="CW36" s="624"/>
      <c r="CX36" s="624"/>
      <c r="CY36" s="625"/>
      <c r="CZ36" s="628">
        <v>16.899999999999999</v>
      </c>
      <c r="DA36" s="653"/>
      <c r="DB36" s="653"/>
      <c r="DC36" s="657"/>
      <c r="DD36" s="632">
        <v>4622331</v>
      </c>
      <c r="DE36" s="624"/>
      <c r="DF36" s="624"/>
      <c r="DG36" s="624"/>
      <c r="DH36" s="624"/>
      <c r="DI36" s="624"/>
      <c r="DJ36" s="624"/>
      <c r="DK36" s="625"/>
      <c r="DL36" s="632">
        <v>2810290</v>
      </c>
      <c r="DM36" s="624"/>
      <c r="DN36" s="624"/>
      <c r="DO36" s="624"/>
      <c r="DP36" s="624"/>
      <c r="DQ36" s="624"/>
      <c r="DR36" s="624"/>
      <c r="DS36" s="624"/>
      <c r="DT36" s="624"/>
      <c r="DU36" s="624"/>
      <c r="DV36" s="625"/>
      <c r="DW36" s="628">
        <v>15.6</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803990</v>
      </c>
      <c r="S37" s="624"/>
      <c r="T37" s="624"/>
      <c r="U37" s="624"/>
      <c r="V37" s="624"/>
      <c r="W37" s="624"/>
      <c r="X37" s="624"/>
      <c r="Y37" s="625"/>
      <c r="Z37" s="626">
        <v>2.4</v>
      </c>
      <c r="AA37" s="626"/>
      <c r="AB37" s="626"/>
      <c r="AC37" s="626"/>
      <c r="AD37" s="627">
        <v>592</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1164545</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-11081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1872542</v>
      </c>
      <c r="CS37" s="655"/>
      <c r="CT37" s="655"/>
      <c r="CU37" s="655"/>
      <c r="CV37" s="655"/>
      <c r="CW37" s="655"/>
      <c r="CX37" s="655"/>
      <c r="CY37" s="656"/>
      <c r="CZ37" s="628">
        <v>5.9</v>
      </c>
      <c r="DA37" s="653"/>
      <c r="DB37" s="653"/>
      <c r="DC37" s="657"/>
      <c r="DD37" s="632">
        <v>1872188</v>
      </c>
      <c r="DE37" s="655"/>
      <c r="DF37" s="655"/>
      <c r="DG37" s="655"/>
      <c r="DH37" s="655"/>
      <c r="DI37" s="655"/>
      <c r="DJ37" s="655"/>
      <c r="DK37" s="656"/>
      <c r="DL37" s="632">
        <v>1704029</v>
      </c>
      <c r="DM37" s="655"/>
      <c r="DN37" s="655"/>
      <c r="DO37" s="655"/>
      <c r="DP37" s="655"/>
      <c r="DQ37" s="655"/>
      <c r="DR37" s="655"/>
      <c r="DS37" s="655"/>
      <c r="DT37" s="655"/>
      <c r="DU37" s="655"/>
      <c r="DV37" s="656"/>
      <c r="DW37" s="628">
        <v>9.5</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1602765</v>
      </c>
      <c r="S38" s="624"/>
      <c r="T38" s="624"/>
      <c r="U38" s="624"/>
      <c r="V38" s="624"/>
      <c r="W38" s="624"/>
      <c r="X38" s="624"/>
      <c r="Y38" s="625"/>
      <c r="Z38" s="626">
        <v>4.7</v>
      </c>
      <c r="AA38" s="626"/>
      <c r="AB38" s="626"/>
      <c r="AC38" s="626"/>
      <c r="AD38" s="627" t="s">
        <v>178</v>
      </c>
      <c r="AE38" s="627"/>
      <c r="AF38" s="627"/>
      <c r="AG38" s="627"/>
      <c r="AH38" s="627"/>
      <c r="AI38" s="627"/>
      <c r="AJ38" s="627"/>
      <c r="AK38" s="627"/>
      <c r="AL38" s="628" t="s">
        <v>139</v>
      </c>
      <c r="AM38" s="629"/>
      <c r="AN38" s="629"/>
      <c r="AO38" s="630"/>
      <c r="AQ38" s="686" t="s">
        <v>340</v>
      </c>
      <c r="AR38" s="687"/>
      <c r="AS38" s="687"/>
      <c r="AT38" s="687"/>
      <c r="AU38" s="687"/>
      <c r="AV38" s="687"/>
      <c r="AW38" s="687"/>
      <c r="AX38" s="687"/>
      <c r="AY38" s="688"/>
      <c r="AZ38" s="623">
        <v>73091</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9422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2149813</v>
      </c>
      <c r="CS38" s="624"/>
      <c r="CT38" s="624"/>
      <c r="CU38" s="624"/>
      <c r="CV38" s="624"/>
      <c r="CW38" s="624"/>
      <c r="CX38" s="624"/>
      <c r="CY38" s="625"/>
      <c r="CZ38" s="628">
        <v>6.8</v>
      </c>
      <c r="DA38" s="653"/>
      <c r="DB38" s="653"/>
      <c r="DC38" s="657"/>
      <c r="DD38" s="632">
        <v>1712708</v>
      </c>
      <c r="DE38" s="624"/>
      <c r="DF38" s="624"/>
      <c r="DG38" s="624"/>
      <c r="DH38" s="624"/>
      <c r="DI38" s="624"/>
      <c r="DJ38" s="624"/>
      <c r="DK38" s="625"/>
      <c r="DL38" s="632">
        <v>1579965</v>
      </c>
      <c r="DM38" s="624"/>
      <c r="DN38" s="624"/>
      <c r="DO38" s="624"/>
      <c r="DP38" s="624"/>
      <c r="DQ38" s="624"/>
      <c r="DR38" s="624"/>
      <c r="DS38" s="624"/>
      <c r="DT38" s="624"/>
      <c r="DU38" s="624"/>
      <c r="DV38" s="625"/>
      <c r="DW38" s="628">
        <v>8.8000000000000007</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243</v>
      </c>
      <c r="AA39" s="626"/>
      <c r="AB39" s="626"/>
      <c r="AC39" s="626"/>
      <c r="AD39" s="627" t="s">
        <v>243</v>
      </c>
      <c r="AE39" s="627"/>
      <c r="AF39" s="627"/>
      <c r="AG39" s="627"/>
      <c r="AH39" s="627"/>
      <c r="AI39" s="627"/>
      <c r="AJ39" s="627"/>
      <c r="AK39" s="627"/>
      <c r="AL39" s="628" t="s">
        <v>243</v>
      </c>
      <c r="AM39" s="629"/>
      <c r="AN39" s="629"/>
      <c r="AO39" s="630"/>
      <c r="AQ39" s="686" t="s">
        <v>344</v>
      </c>
      <c r="AR39" s="687"/>
      <c r="AS39" s="687"/>
      <c r="AT39" s="687"/>
      <c r="AU39" s="687"/>
      <c r="AV39" s="687"/>
      <c r="AW39" s="687"/>
      <c r="AX39" s="687"/>
      <c r="AY39" s="688"/>
      <c r="AZ39" s="623">
        <v>4062</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14282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1196575</v>
      </c>
      <c r="CS39" s="655"/>
      <c r="CT39" s="655"/>
      <c r="CU39" s="655"/>
      <c r="CV39" s="655"/>
      <c r="CW39" s="655"/>
      <c r="CX39" s="655"/>
      <c r="CY39" s="656"/>
      <c r="CZ39" s="628">
        <v>3.8</v>
      </c>
      <c r="DA39" s="653"/>
      <c r="DB39" s="653"/>
      <c r="DC39" s="657"/>
      <c r="DD39" s="632">
        <v>1150501</v>
      </c>
      <c r="DE39" s="655"/>
      <c r="DF39" s="655"/>
      <c r="DG39" s="655"/>
      <c r="DH39" s="655"/>
      <c r="DI39" s="655"/>
      <c r="DJ39" s="655"/>
      <c r="DK39" s="656"/>
      <c r="DL39" s="632" t="s">
        <v>243</v>
      </c>
      <c r="DM39" s="655"/>
      <c r="DN39" s="655"/>
      <c r="DO39" s="655"/>
      <c r="DP39" s="655"/>
      <c r="DQ39" s="655"/>
      <c r="DR39" s="655"/>
      <c r="DS39" s="655"/>
      <c r="DT39" s="655"/>
      <c r="DU39" s="655"/>
      <c r="DV39" s="656"/>
      <c r="DW39" s="628" t="s">
        <v>243</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309665</v>
      </c>
      <c r="S40" s="624"/>
      <c r="T40" s="624"/>
      <c r="U40" s="624"/>
      <c r="V40" s="624"/>
      <c r="W40" s="624"/>
      <c r="X40" s="624"/>
      <c r="Y40" s="625"/>
      <c r="Z40" s="626">
        <v>0.9</v>
      </c>
      <c r="AA40" s="626"/>
      <c r="AB40" s="626"/>
      <c r="AC40" s="626"/>
      <c r="AD40" s="627" t="s">
        <v>243</v>
      </c>
      <c r="AE40" s="627"/>
      <c r="AF40" s="627"/>
      <c r="AG40" s="627"/>
      <c r="AH40" s="627"/>
      <c r="AI40" s="627"/>
      <c r="AJ40" s="627"/>
      <c r="AK40" s="627"/>
      <c r="AL40" s="628" t="s">
        <v>243</v>
      </c>
      <c r="AM40" s="629"/>
      <c r="AN40" s="629"/>
      <c r="AO40" s="630"/>
      <c r="AQ40" s="686" t="s">
        <v>348</v>
      </c>
      <c r="AR40" s="687"/>
      <c r="AS40" s="687"/>
      <c r="AT40" s="687"/>
      <c r="AU40" s="687"/>
      <c r="AV40" s="687"/>
      <c r="AW40" s="687"/>
      <c r="AX40" s="687"/>
      <c r="AY40" s="688"/>
      <c r="AZ40" s="623" t="s">
        <v>178</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3000</v>
      </c>
      <c r="CS40" s="624"/>
      <c r="CT40" s="624"/>
      <c r="CU40" s="624"/>
      <c r="CV40" s="624"/>
      <c r="CW40" s="624"/>
      <c r="CX40" s="624"/>
      <c r="CY40" s="625"/>
      <c r="CZ40" s="628">
        <v>0</v>
      </c>
      <c r="DA40" s="653"/>
      <c r="DB40" s="653"/>
      <c r="DC40" s="657"/>
      <c r="DD40" s="632" t="s">
        <v>178</v>
      </c>
      <c r="DE40" s="624"/>
      <c r="DF40" s="624"/>
      <c r="DG40" s="624"/>
      <c r="DH40" s="624"/>
      <c r="DI40" s="624"/>
      <c r="DJ40" s="624"/>
      <c r="DK40" s="625"/>
      <c r="DL40" s="632" t="s">
        <v>243</v>
      </c>
      <c r="DM40" s="624"/>
      <c r="DN40" s="624"/>
      <c r="DO40" s="624"/>
      <c r="DP40" s="624"/>
      <c r="DQ40" s="624"/>
      <c r="DR40" s="624"/>
      <c r="DS40" s="624"/>
      <c r="DT40" s="624"/>
      <c r="DU40" s="624"/>
      <c r="DV40" s="625"/>
      <c r="DW40" s="628" t="s">
        <v>243</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33948483</v>
      </c>
      <c r="S41" s="696"/>
      <c r="T41" s="696"/>
      <c r="U41" s="696"/>
      <c r="V41" s="696"/>
      <c r="W41" s="696"/>
      <c r="X41" s="696"/>
      <c r="Y41" s="700"/>
      <c r="Z41" s="701">
        <v>100</v>
      </c>
      <c r="AA41" s="701"/>
      <c r="AB41" s="701"/>
      <c r="AC41" s="701"/>
      <c r="AD41" s="702">
        <v>17677807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488828</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178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178</v>
      </c>
      <c r="CS41" s="655"/>
      <c r="CT41" s="655"/>
      <c r="CU41" s="655"/>
      <c r="CV41" s="655"/>
      <c r="CW41" s="655"/>
      <c r="CX41" s="655"/>
      <c r="CY41" s="656"/>
      <c r="CZ41" s="628" t="s">
        <v>139</v>
      </c>
      <c r="DA41" s="653"/>
      <c r="DB41" s="653"/>
      <c r="DC41" s="657"/>
      <c r="DD41" s="632" t="s">
        <v>178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1643512</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333</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2477108</v>
      </c>
      <c r="CS42" s="655"/>
      <c r="CT42" s="655"/>
      <c r="CU42" s="655"/>
      <c r="CV42" s="655"/>
      <c r="CW42" s="655"/>
      <c r="CX42" s="655"/>
      <c r="CY42" s="656"/>
      <c r="CZ42" s="628">
        <v>7.8</v>
      </c>
      <c r="DA42" s="653"/>
      <c r="DB42" s="653"/>
      <c r="DC42" s="657"/>
      <c r="DD42" s="632">
        <v>559110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35023</v>
      </c>
      <c r="CS43" s="655"/>
      <c r="CT43" s="655"/>
      <c r="CU43" s="655"/>
      <c r="CV43" s="655"/>
      <c r="CW43" s="655"/>
      <c r="CX43" s="655"/>
      <c r="CY43" s="656"/>
      <c r="CZ43" s="628">
        <v>0.1</v>
      </c>
      <c r="DA43" s="653"/>
      <c r="DB43" s="653"/>
      <c r="DC43" s="657"/>
      <c r="DD43" s="632">
        <v>10598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2476950</v>
      </c>
      <c r="CS44" s="624"/>
      <c r="CT44" s="624"/>
      <c r="CU44" s="624"/>
      <c r="CV44" s="624"/>
      <c r="CW44" s="624"/>
      <c r="CX44" s="624"/>
      <c r="CY44" s="625"/>
      <c r="CZ44" s="628">
        <v>7.8</v>
      </c>
      <c r="DA44" s="629"/>
      <c r="DB44" s="629"/>
      <c r="DC44" s="635"/>
      <c r="DD44" s="632">
        <v>558952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711188</v>
      </c>
      <c r="CS45" s="655"/>
      <c r="CT45" s="655"/>
      <c r="CU45" s="655"/>
      <c r="CV45" s="655"/>
      <c r="CW45" s="655"/>
      <c r="CX45" s="655"/>
      <c r="CY45" s="656"/>
      <c r="CZ45" s="628">
        <v>2.2000000000000002</v>
      </c>
      <c r="DA45" s="653"/>
      <c r="DB45" s="653"/>
      <c r="DC45" s="657"/>
      <c r="DD45" s="632">
        <v>29350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1653403</v>
      </c>
      <c r="CS46" s="624"/>
      <c r="CT46" s="624"/>
      <c r="CU46" s="624"/>
      <c r="CV46" s="624"/>
      <c r="CW46" s="624"/>
      <c r="CX46" s="624"/>
      <c r="CY46" s="625"/>
      <c r="CZ46" s="628">
        <v>5.2</v>
      </c>
      <c r="DA46" s="629"/>
      <c r="DB46" s="629"/>
      <c r="DC46" s="635"/>
      <c r="DD46" s="632">
        <v>504034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158</v>
      </c>
      <c r="CS47" s="655"/>
      <c r="CT47" s="655"/>
      <c r="CU47" s="655"/>
      <c r="CV47" s="655"/>
      <c r="CW47" s="655"/>
      <c r="CX47" s="655"/>
      <c r="CY47" s="656"/>
      <c r="CZ47" s="628">
        <v>0</v>
      </c>
      <c r="DA47" s="653"/>
      <c r="DB47" s="653"/>
      <c r="DC47" s="657"/>
      <c r="DD47" s="632">
        <v>158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139</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31780315</v>
      </c>
      <c r="CS49" s="682"/>
      <c r="CT49" s="682"/>
      <c r="CU49" s="682"/>
      <c r="CV49" s="682"/>
      <c r="CW49" s="682"/>
      <c r="CX49" s="682"/>
      <c r="CY49" s="711"/>
      <c r="CZ49" s="703">
        <v>100</v>
      </c>
      <c r="DA49" s="712"/>
      <c r="DB49" s="712"/>
      <c r="DC49" s="713"/>
      <c r="DD49" s="714">
        <v>20705268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8gzmS8Gl4P3qTaNMggjxpf0IlDT8LTJz4pxsmpHluD0dI1fe34MX0m2v12hH4QTeDwuR1wWrk9fnionU6ZGqw==" saltValue="FUy3Lb08mU3xGPnqlzoZY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34470</v>
      </c>
      <c r="R7" s="753"/>
      <c r="S7" s="753"/>
      <c r="T7" s="753"/>
      <c r="U7" s="753"/>
      <c r="V7" s="753">
        <v>32302</v>
      </c>
      <c r="W7" s="753"/>
      <c r="X7" s="753"/>
      <c r="Y7" s="753"/>
      <c r="Z7" s="753"/>
      <c r="AA7" s="753">
        <v>2167</v>
      </c>
      <c r="AB7" s="753"/>
      <c r="AC7" s="753"/>
      <c r="AD7" s="753"/>
      <c r="AE7" s="754"/>
      <c r="AF7" s="755">
        <v>1779</v>
      </c>
      <c r="AG7" s="756"/>
      <c r="AH7" s="756"/>
      <c r="AI7" s="756"/>
      <c r="AJ7" s="757"/>
      <c r="AK7" s="758">
        <v>457</v>
      </c>
      <c r="AL7" s="759"/>
      <c r="AM7" s="759"/>
      <c r="AN7" s="759"/>
      <c r="AO7" s="759"/>
      <c r="AP7" s="759">
        <v>21573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2</v>
      </c>
      <c r="R8" s="784"/>
      <c r="S8" s="784"/>
      <c r="T8" s="784"/>
      <c r="U8" s="784"/>
      <c r="V8" s="784">
        <v>2</v>
      </c>
      <c r="W8" s="784"/>
      <c r="X8" s="784"/>
      <c r="Y8" s="784"/>
      <c r="Z8" s="784"/>
      <c r="AA8" s="784">
        <v>0</v>
      </c>
      <c r="AB8" s="784"/>
      <c r="AC8" s="784"/>
      <c r="AD8" s="784"/>
      <c r="AE8" s="785"/>
      <c r="AF8" s="786">
        <v>0</v>
      </c>
      <c r="AG8" s="787"/>
      <c r="AH8" s="787"/>
      <c r="AI8" s="787"/>
      <c r="AJ8" s="788"/>
      <c r="AK8" s="769">
        <v>1</v>
      </c>
      <c r="AL8" s="770"/>
      <c r="AM8" s="770"/>
      <c r="AN8" s="770"/>
      <c r="AO8" s="770"/>
      <c r="AP8" s="770">
        <v>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thickBot="1" x14ac:dyDescent="0.2">
      <c r="A9" s="238">
        <v>3</v>
      </c>
      <c r="B9" s="780" t="s">
        <v>393</v>
      </c>
      <c r="C9" s="781"/>
      <c r="D9" s="781"/>
      <c r="E9" s="781"/>
      <c r="F9" s="781"/>
      <c r="G9" s="781"/>
      <c r="H9" s="781"/>
      <c r="I9" s="781"/>
      <c r="J9" s="781"/>
      <c r="K9" s="781"/>
      <c r="L9" s="781"/>
      <c r="M9" s="781"/>
      <c r="N9" s="781"/>
      <c r="O9" s="781"/>
      <c r="P9" s="782"/>
      <c r="Q9" s="783">
        <v>13</v>
      </c>
      <c r="R9" s="784"/>
      <c r="S9" s="784"/>
      <c r="T9" s="784"/>
      <c r="U9" s="784"/>
      <c r="V9" s="784">
        <v>12</v>
      </c>
      <c r="W9" s="784"/>
      <c r="X9" s="784"/>
      <c r="Y9" s="784"/>
      <c r="Z9" s="784"/>
      <c r="AA9" s="784">
        <v>1</v>
      </c>
      <c r="AB9" s="784"/>
      <c r="AC9" s="784"/>
      <c r="AD9" s="784"/>
      <c r="AE9" s="785"/>
      <c r="AF9" s="786">
        <v>1</v>
      </c>
      <c r="AG9" s="787"/>
      <c r="AH9" s="787"/>
      <c r="AI9" s="787"/>
      <c r="AJ9" s="788"/>
      <c r="AK9" s="769">
        <v>4</v>
      </c>
      <c r="AL9" s="770"/>
      <c r="AM9" s="770"/>
      <c r="AN9" s="770"/>
      <c r="AO9" s="770"/>
      <c r="AP9" s="770" t="s">
        <v>607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hidden="1"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hidden="1"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hidden="1"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hidden="1"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hidden="1"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hidden="1"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hidden="1"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hidden="1"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hidden="1"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hidden="1"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hidden="1"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hidden="1"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33948</v>
      </c>
      <c r="R23" s="793"/>
      <c r="S23" s="793"/>
      <c r="T23" s="793"/>
      <c r="U23" s="793"/>
      <c r="V23" s="793">
        <v>31780</v>
      </c>
      <c r="W23" s="793"/>
      <c r="X23" s="793"/>
      <c r="Y23" s="793"/>
      <c r="Z23" s="793"/>
      <c r="AA23" s="793">
        <v>2168</v>
      </c>
      <c r="AB23" s="793"/>
      <c r="AC23" s="793"/>
      <c r="AD23" s="793"/>
      <c r="AE23" s="794"/>
      <c r="AF23" s="795">
        <v>1780</v>
      </c>
      <c r="AG23" s="793"/>
      <c r="AH23" s="793"/>
      <c r="AI23" s="793"/>
      <c r="AJ23" s="796"/>
      <c r="AK23" s="797"/>
      <c r="AL23" s="798"/>
      <c r="AM23" s="798"/>
      <c r="AN23" s="798"/>
      <c r="AO23" s="798"/>
      <c r="AP23" s="793">
        <v>21573</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6832</v>
      </c>
      <c r="R28" s="823"/>
      <c r="S28" s="823"/>
      <c r="T28" s="823"/>
      <c r="U28" s="823"/>
      <c r="V28" s="823">
        <v>6816</v>
      </c>
      <c r="W28" s="823"/>
      <c r="X28" s="823"/>
      <c r="Y28" s="823"/>
      <c r="Z28" s="823"/>
      <c r="AA28" s="823">
        <v>16</v>
      </c>
      <c r="AB28" s="823"/>
      <c r="AC28" s="823"/>
      <c r="AD28" s="823"/>
      <c r="AE28" s="824"/>
      <c r="AF28" s="825">
        <v>16</v>
      </c>
      <c r="AG28" s="823"/>
      <c r="AH28" s="823"/>
      <c r="AI28" s="823"/>
      <c r="AJ28" s="826"/>
      <c r="AK28" s="827">
        <v>529</v>
      </c>
      <c r="AL28" s="828"/>
      <c r="AM28" s="828"/>
      <c r="AN28" s="828"/>
      <c r="AO28" s="828"/>
      <c r="AP28" s="828" t="s">
        <v>607</v>
      </c>
      <c r="AQ28" s="828"/>
      <c r="AR28" s="828"/>
      <c r="AS28" s="828"/>
      <c r="AT28" s="828"/>
      <c r="AU28" s="828" t="s">
        <v>607</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913</v>
      </c>
      <c r="R29" s="784"/>
      <c r="S29" s="784"/>
      <c r="T29" s="784"/>
      <c r="U29" s="784"/>
      <c r="V29" s="784">
        <v>911</v>
      </c>
      <c r="W29" s="784"/>
      <c r="X29" s="784"/>
      <c r="Y29" s="784"/>
      <c r="Z29" s="784"/>
      <c r="AA29" s="784">
        <v>2</v>
      </c>
      <c r="AB29" s="784"/>
      <c r="AC29" s="784"/>
      <c r="AD29" s="784"/>
      <c r="AE29" s="785"/>
      <c r="AF29" s="786">
        <v>2</v>
      </c>
      <c r="AG29" s="787"/>
      <c r="AH29" s="787"/>
      <c r="AI29" s="787"/>
      <c r="AJ29" s="788"/>
      <c r="AK29" s="834">
        <v>231</v>
      </c>
      <c r="AL29" s="830"/>
      <c r="AM29" s="830"/>
      <c r="AN29" s="830"/>
      <c r="AO29" s="830"/>
      <c r="AP29" s="830" t="s">
        <v>607</v>
      </c>
      <c r="AQ29" s="830"/>
      <c r="AR29" s="830"/>
      <c r="AS29" s="830"/>
      <c r="AT29" s="830"/>
      <c r="AU29" s="830" t="s">
        <v>607</v>
      </c>
      <c r="AV29" s="830"/>
      <c r="AW29" s="830"/>
      <c r="AX29" s="830"/>
      <c r="AY29" s="830"/>
      <c r="AZ29" s="831" t="s">
        <v>522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5109</v>
      </c>
      <c r="R30" s="784"/>
      <c r="S30" s="784"/>
      <c r="T30" s="784"/>
      <c r="U30" s="784"/>
      <c r="V30" s="784">
        <v>5001</v>
      </c>
      <c r="W30" s="784"/>
      <c r="X30" s="784"/>
      <c r="Y30" s="784"/>
      <c r="Z30" s="784"/>
      <c r="AA30" s="784">
        <v>109</v>
      </c>
      <c r="AB30" s="784"/>
      <c r="AC30" s="784"/>
      <c r="AD30" s="784"/>
      <c r="AE30" s="785"/>
      <c r="AF30" s="786">
        <v>109</v>
      </c>
      <c r="AG30" s="787"/>
      <c r="AH30" s="787"/>
      <c r="AI30" s="787"/>
      <c r="AJ30" s="788"/>
      <c r="AK30" s="834">
        <v>757</v>
      </c>
      <c r="AL30" s="830"/>
      <c r="AM30" s="830"/>
      <c r="AN30" s="830"/>
      <c r="AO30" s="830"/>
      <c r="AP30" s="830" t="s">
        <v>607</v>
      </c>
      <c r="AQ30" s="830"/>
      <c r="AR30" s="830"/>
      <c r="AS30" s="830"/>
      <c r="AT30" s="830"/>
      <c r="AU30" s="830" t="s">
        <v>607</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16</v>
      </c>
      <c r="R31" s="784"/>
      <c r="S31" s="784"/>
      <c r="T31" s="784"/>
      <c r="U31" s="784"/>
      <c r="V31" s="784">
        <v>15</v>
      </c>
      <c r="W31" s="784"/>
      <c r="X31" s="784"/>
      <c r="Y31" s="784"/>
      <c r="Z31" s="784"/>
      <c r="AA31" s="784">
        <v>1</v>
      </c>
      <c r="AB31" s="784"/>
      <c r="AC31" s="784"/>
      <c r="AD31" s="784"/>
      <c r="AE31" s="785"/>
      <c r="AF31" s="786">
        <v>1</v>
      </c>
      <c r="AG31" s="787"/>
      <c r="AH31" s="787"/>
      <c r="AI31" s="787"/>
      <c r="AJ31" s="788"/>
      <c r="AK31" s="834">
        <v>1</v>
      </c>
      <c r="AL31" s="830"/>
      <c r="AM31" s="830"/>
      <c r="AN31" s="830"/>
      <c r="AO31" s="830"/>
      <c r="AP31" s="830" t="s">
        <v>607</v>
      </c>
      <c r="AQ31" s="830"/>
      <c r="AR31" s="830"/>
      <c r="AS31" s="830"/>
      <c r="AT31" s="830"/>
      <c r="AU31" s="830" t="s">
        <v>607</v>
      </c>
      <c r="AV31" s="830"/>
      <c r="AW31" s="830"/>
      <c r="AX31" s="830"/>
      <c r="AY31" s="830"/>
      <c r="AZ31" s="831" t="s">
        <v>522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948</v>
      </c>
      <c r="R32" s="784"/>
      <c r="S32" s="784"/>
      <c r="T32" s="784"/>
      <c r="U32" s="784"/>
      <c r="V32" s="784">
        <v>711</v>
      </c>
      <c r="W32" s="784"/>
      <c r="X32" s="784"/>
      <c r="Y32" s="784"/>
      <c r="Z32" s="784"/>
      <c r="AA32" s="784">
        <v>237</v>
      </c>
      <c r="AB32" s="784"/>
      <c r="AC32" s="784"/>
      <c r="AD32" s="784"/>
      <c r="AE32" s="785"/>
      <c r="AF32" s="786">
        <v>1357</v>
      </c>
      <c r="AG32" s="787"/>
      <c r="AH32" s="787"/>
      <c r="AI32" s="787"/>
      <c r="AJ32" s="788"/>
      <c r="AK32" s="834">
        <v>4</v>
      </c>
      <c r="AL32" s="830"/>
      <c r="AM32" s="830"/>
      <c r="AN32" s="830"/>
      <c r="AO32" s="830"/>
      <c r="AP32" s="830">
        <v>22</v>
      </c>
      <c r="AQ32" s="830"/>
      <c r="AR32" s="830"/>
      <c r="AS32" s="830"/>
      <c r="AT32" s="830"/>
      <c r="AU32" s="830">
        <v>0</v>
      </c>
      <c r="AV32" s="830"/>
      <c r="AW32" s="830"/>
      <c r="AX32" s="830"/>
      <c r="AY32" s="830"/>
      <c r="AZ32" s="831" t="s">
        <v>522</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96</v>
      </c>
      <c r="R33" s="784"/>
      <c r="S33" s="784"/>
      <c r="T33" s="784"/>
      <c r="U33" s="784"/>
      <c r="V33" s="784">
        <v>99</v>
      </c>
      <c r="W33" s="784"/>
      <c r="X33" s="784"/>
      <c r="Y33" s="784"/>
      <c r="Z33" s="784"/>
      <c r="AA33" s="784">
        <v>-3</v>
      </c>
      <c r="AB33" s="784"/>
      <c r="AC33" s="784"/>
      <c r="AD33" s="784"/>
      <c r="AE33" s="785"/>
      <c r="AF33" s="786">
        <v>7</v>
      </c>
      <c r="AG33" s="787"/>
      <c r="AH33" s="787"/>
      <c r="AI33" s="787"/>
      <c r="AJ33" s="788"/>
      <c r="AK33" s="834">
        <v>55</v>
      </c>
      <c r="AL33" s="830"/>
      <c r="AM33" s="830"/>
      <c r="AN33" s="830"/>
      <c r="AO33" s="830"/>
      <c r="AP33" s="830">
        <v>171</v>
      </c>
      <c r="AQ33" s="830"/>
      <c r="AR33" s="830"/>
      <c r="AS33" s="830"/>
      <c r="AT33" s="830"/>
      <c r="AU33" s="830">
        <v>143</v>
      </c>
      <c r="AV33" s="830"/>
      <c r="AW33" s="830"/>
      <c r="AX33" s="830"/>
      <c r="AY33" s="830"/>
      <c r="AZ33" s="831" t="s">
        <v>522</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1584</v>
      </c>
      <c r="R34" s="784"/>
      <c r="S34" s="784"/>
      <c r="T34" s="784"/>
      <c r="U34" s="784"/>
      <c r="V34" s="784">
        <v>1535</v>
      </c>
      <c r="W34" s="784"/>
      <c r="X34" s="784"/>
      <c r="Y34" s="784"/>
      <c r="Z34" s="784"/>
      <c r="AA34" s="784">
        <v>49</v>
      </c>
      <c r="AB34" s="784"/>
      <c r="AC34" s="784"/>
      <c r="AD34" s="784"/>
      <c r="AE34" s="785"/>
      <c r="AF34" s="786">
        <v>253</v>
      </c>
      <c r="AG34" s="787"/>
      <c r="AH34" s="787"/>
      <c r="AI34" s="787"/>
      <c r="AJ34" s="788"/>
      <c r="AK34" s="834">
        <v>781</v>
      </c>
      <c r="AL34" s="830"/>
      <c r="AM34" s="830"/>
      <c r="AN34" s="830"/>
      <c r="AO34" s="830"/>
      <c r="AP34" s="830">
        <v>11079</v>
      </c>
      <c r="AQ34" s="830"/>
      <c r="AR34" s="830"/>
      <c r="AS34" s="830"/>
      <c r="AT34" s="830"/>
      <c r="AU34" s="830">
        <v>8176</v>
      </c>
      <c r="AV34" s="830"/>
      <c r="AW34" s="830"/>
      <c r="AX34" s="830"/>
      <c r="AY34" s="830"/>
      <c r="AZ34" s="831" t="s">
        <v>522</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416</v>
      </c>
      <c r="C35" s="781"/>
      <c r="D35" s="781"/>
      <c r="E35" s="781"/>
      <c r="F35" s="781"/>
      <c r="G35" s="781"/>
      <c r="H35" s="781"/>
      <c r="I35" s="781"/>
      <c r="J35" s="781"/>
      <c r="K35" s="781"/>
      <c r="L35" s="781"/>
      <c r="M35" s="781"/>
      <c r="N35" s="781"/>
      <c r="O35" s="781"/>
      <c r="P35" s="782"/>
      <c r="Q35" s="783">
        <v>11</v>
      </c>
      <c r="R35" s="784"/>
      <c r="S35" s="784"/>
      <c r="T35" s="784"/>
      <c r="U35" s="784"/>
      <c r="V35" s="784">
        <v>10</v>
      </c>
      <c r="W35" s="784"/>
      <c r="X35" s="784"/>
      <c r="Y35" s="784"/>
      <c r="Z35" s="784"/>
      <c r="AA35" s="784">
        <v>1</v>
      </c>
      <c r="AB35" s="784"/>
      <c r="AC35" s="784"/>
      <c r="AD35" s="784"/>
      <c r="AE35" s="785"/>
      <c r="AF35" s="786">
        <v>1</v>
      </c>
      <c r="AG35" s="787"/>
      <c r="AH35" s="787"/>
      <c r="AI35" s="787"/>
      <c r="AJ35" s="788"/>
      <c r="AK35" s="834">
        <v>7</v>
      </c>
      <c r="AL35" s="830"/>
      <c r="AM35" s="830"/>
      <c r="AN35" s="830"/>
      <c r="AO35" s="830"/>
      <c r="AP35" s="830">
        <v>7</v>
      </c>
      <c r="AQ35" s="830"/>
      <c r="AR35" s="830"/>
      <c r="AS35" s="830"/>
      <c r="AT35" s="830"/>
      <c r="AU35" s="830">
        <v>6</v>
      </c>
      <c r="AV35" s="830"/>
      <c r="AW35" s="830"/>
      <c r="AX35" s="830"/>
      <c r="AY35" s="830"/>
      <c r="AZ35" s="831" t="s">
        <v>522</v>
      </c>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418</v>
      </c>
      <c r="C36" s="781"/>
      <c r="D36" s="781"/>
      <c r="E36" s="781"/>
      <c r="F36" s="781"/>
      <c r="G36" s="781"/>
      <c r="H36" s="781"/>
      <c r="I36" s="781"/>
      <c r="J36" s="781"/>
      <c r="K36" s="781"/>
      <c r="L36" s="781"/>
      <c r="M36" s="781"/>
      <c r="N36" s="781"/>
      <c r="O36" s="781"/>
      <c r="P36" s="782"/>
      <c r="Q36" s="783">
        <v>19</v>
      </c>
      <c r="R36" s="784"/>
      <c r="S36" s="784"/>
      <c r="T36" s="784"/>
      <c r="U36" s="784"/>
      <c r="V36" s="784">
        <v>19</v>
      </c>
      <c r="W36" s="784"/>
      <c r="X36" s="784"/>
      <c r="Y36" s="784"/>
      <c r="Z36" s="784"/>
      <c r="AA36" s="784">
        <v>0</v>
      </c>
      <c r="AB36" s="784"/>
      <c r="AC36" s="784"/>
      <c r="AD36" s="784"/>
      <c r="AE36" s="785"/>
      <c r="AF36" s="786">
        <v>0</v>
      </c>
      <c r="AG36" s="787"/>
      <c r="AH36" s="787"/>
      <c r="AI36" s="787"/>
      <c r="AJ36" s="788"/>
      <c r="AK36" s="834">
        <v>10</v>
      </c>
      <c r="AL36" s="830"/>
      <c r="AM36" s="830"/>
      <c r="AN36" s="830"/>
      <c r="AO36" s="830"/>
      <c r="AP36" s="830">
        <v>66</v>
      </c>
      <c r="AQ36" s="830"/>
      <c r="AR36" s="830"/>
      <c r="AS36" s="830"/>
      <c r="AT36" s="830"/>
      <c r="AU36" s="830">
        <v>47</v>
      </c>
      <c r="AV36" s="830"/>
      <c r="AW36" s="830"/>
      <c r="AX36" s="830"/>
      <c r="AY36" s="830"/>
      <c r="AZ36" s="831" t="s">
        <v>522</v>
      </c>
      <c r="BA36" s="831"/>
      <c r="BB36" s="831"/>
      <c r="BC36" s="831"/>
      <c r="BD36" s="831"/>
      <c r="BE36" s="832" t="s">
        <v>417</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thickBot="1" x14ac:dyDescent="0.2">
      <c r="A37" s="242">
        <v>10</v>
      </c>
      <c r="B37" s="780" t="s">
        <v>419</v>
      </c>
      <c r="C37" s="781"/>
      <c r="D37" s="781"/>
      <c r="E37" s="781"/>
      <c r="F37" s="781"/>
      <c r="G37" s="781"/>
      <c r="H37" s="781"/>
      <c r="I37" s="781"/>
      <c r="J37" s="781"/>
      <c r="K37" s="781"/>
      <c r="L37" s="781"/>
      <c r="M37" s="781"/>
      <c r="N37" s="781"/>
      <c r="O37" s="781"/>
      <c r="P37" s="782"/>
      <c r="Q37" s="783" t="s">
        <v>522</v>
      </c>
      <c r="R37" s="784"/>
      <c r="S37" s="784"/>
      <c r="T37" s="784"/>
      <c r="U37" s="784"/>
      <c r="V37" s="784" t="s">
        <v>522</v>
      </c>
      <c r="W37" s="784"/>
      <c r="X37" s="784"/>
      <c r="Y37" s="784"/>
      <c r="Z37" s="784"/>
      <c r="AA37" s="784" t="s">
        <v>522</v>
      </c>
      <c r="AB37" s="784"/>
      <c r="AC37" s="784"/>
      <c r="AD37" s="784"/>
      <c r="AE37" s="785"/>
      <c r="AF37" s="786" t="s">
        <v>420</v>
      </c>
      <c r="AG37" s="787"/>
      <c r="AH37" s="787"/>
      <c r="AI37" s="787"/>
      <c r="AJ37" s="788"/>
      <c r="AK37" s="834" t="s">
        <v>522</v>
      </c>
      <c r="AL37" s="830"/>
      <c r="AM37" s="830"/>
      <c r="AN37" s="830"/>
      <c r="AO37" s="830"/>
      <c r="AP37" s="830" t="s">
        <v>522</v>
      </c>
      <c r="AQ37" s="830"/>
      <c r="AR37" s="830"/>
      <c r="AS37" s="830"/>
      <c r="AT37" s="830"/>
      <c r="AU37" s="830" t="s">
        <v>522</v>
      </c>
      <c r="AV37" s="830"/>
      <c r="AW37" s="830"/>
      <c r="AX37" s="830"/>
      <c r="AY37" s="830"/>
      <c r="AZ37" s="831" t="s">
        <v>522</v>
      </c>
      <c r="BA37" s="831"/>
      <c r="BB37" s="831"/>
      <c r="BC37" s="831"/>
      <c r="BD37" s="831"/>
      <c r="BE37" s="832" t="s">
        <v>421</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hidden="1"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hidden="1"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hidden="1"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hidden="1"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hidden="1"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hidden="1"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hidden="1"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hidden="1"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hidden="1"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hidden="1"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hidden="1"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hidden="1"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hidden="1"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hidden="1"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hidden="1"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hidden="1"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hidden="1"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hidden="1"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hidden="1"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hidden="1"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hidden="1"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hidden="1"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hidden="1"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hidden="1"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423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1745</v>
      </c>
      <c r="AG63" s="844"/>
      <c r="AH63" s="844"/>
      <c r="AI63" s="844"/>
      <c r="AJ63" s="845"/>
      <c r="AK63" s="846"/>
      <c r="AL63" s="841"/>
      <c r="AM63" s="841"/>
      <c r="AN63" s="841"/>
      <c r="AO63" s="841"/>
      <c r="AP63" s="844">
        <v>11344</v>
      </c>
      <c r="AQ63" s="844"/>
      <c r="AR63" s="844"/>
      <c r="AS63" s="844"/>
      <c r="AT63" s="844"/>
      <c r="AU63" s="844">
        <v>8373</v>
      </c>
      <c r="AV63" s="844"/>
      <c r="AW63" s="844"/>
      <c r="AX63" s="844"/>
      <c r="AY63" s="844"/>
      <c r="AZ63" s="848"/>
      <c r="BA63" s="848"/>
      <c r="BB63" s="848"/>
      <c r="BC63" s="848"/>
      <c r="BD63" s="848"/>
      <c r="BE63" s="849"/>
      <c r="BF63" s="849"/>
      <c r="BG63" s="849"/>
      <c r="BH63" s="849"/>
      <c r="BI63" s="850"/>
      <c r="BJ63" s="851" t="s">
        <v>424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426</v>
      </c>
      <c r="B66" s="728"/>
      <c r="C66" s="728"/>
      <c r="D66" s="728"/>
      <c r="E66" s="728"/>
      <c r="F66" s="728"/>
      <c r="G66" s="728"/>
      <c r="H66" s="728"/>
      <c r="I66" s="728"/>
      <c r="J66" s="728"/>
      <c r="K66" s="728"/>
      <c r="L66" s="728"/>
      <c r="M66" s="728"/>
      <c r="N66" s="728"/>
      <c r="O66" s="728"/>
      <c r="P66" s="729"/>
      <c r="Q66" s="733" t="s">
        <v>400</v>
      </c>
      <c r="R66" s="734"/>
      <c r="S66" s="734"/>
      <c r="T66" s="734"/>
      <c r="U66" s="735"/>
      <c r="V66" s="733" t="s">
        <v>427</v>
      </c>
      <c r="W66" s="734"/>
      <c r="X66" s="734"/>
      <c r="Y66" s="734"/>
      <c r="Z66" s="735"/>
      <c r="AA66" s="733" t="s">
        <v>428</v>
      </c>
      <c r="AB66" s="734"/>
      <c r="AC66" s="734"/>
      <c r="AD66" s="734"/>
      <c r="AE66" s="735"/>
      <c r="AF66" s="854" t="s">
        <v>403</v>
      </c>
      <c r="AG66" s="815"/>
      <c r="AH66" s="815"/>
      <c r="AI66" s="815"/>
      <c r="AJ66" s="855"/>
      <c r="AK66" s="733" t="s">
        <v>429</v>
      </c>
      <c r="AL66" s="728"/>
      <c r="AM66" s="728"/>
      <c r="AN66" s="728"/>
      <c r="AO66" s="729"/>
      <c r="AP66" s="733" t="s">
        <v>430</v>
      </c>
      <c r="AQ66" s="734"/>
      <c r="AR66" s="734"/>
      <c r="AS66" s="734"/>
      <c r="AT66" s="735"/>
      <c r="AU66" s="733" t="s">
        <v>431</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49</v>
      </c>
      <c r="R68" s="866"/>
      <c r="S68" s="866"/>
      <c r="T68" s="866"/>
      <c r="U68" s="866"/>
      <c r="V68" s="866">
        <v>46</v>
      </c>
      <c r="W68" s="866"/>
      <c r="X68" s="866"/>
      <c r="Y68" s="866"/>
      <c r="Z68" s="866"/>
      <c r="AA68" s="866">
        <v>3</v>
      </c>
      <c r="AB68" s="866"/>
      <c r="AC68" s="866"/>
      <c r="AD68" s="866"/>
      <c r="AE68" s="866"/>
      <c r="AF68" s="866">
        <v>3</v>
      </c>
      <c r="AG68" s="866"/>
      <c r="AH68" s="866"/>
      <c r="AI68" s="866"/>
      <c r="AJ68" s="866"/>
      <c r="AK68" s="866" t="s">
        <v>607</v>
      </c>
      <c r="AL68" s="866"/>
      <c r="AM68" s="866"/>
      <c r="AN68" s="866"/>
      <c r="AO68" s="866"/>
      <c r="AP68" s="866" t="s">
        <v>607</v>
      </c>
      <c r="AQ68" s="866"/>
      <c r="AR68" s="866"/>
      <c r="AS68" s="866"/>
      <c r="AT68" s="866"/>
      <c r="AU68" s="866" t="s">
        <v>607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3939</v>
      </c>
      <c r="R69" s="830"/>
      <c r="S69" s="830"/>
      <c r="T69" s="830"/>
      <c r="U69" s="830"/>
      <c r="V69" s="830">
        <v>3914</v>
      </c>
      <c r="W69" s="830"/>
      <c r="X69" s="830"/>
      <c r="Y69" s="830"/>
      <c r="Z69" s="830"/>
      <c r="AA69" s="830">
        <v>25</v>
      </c>
      <c r="AB69" s="830"/>
      <c r="AC69" s="830"/>
      <c r="AD69" s="830"/>
      <c r="AE69" s="830"/>
      <c r="AF69" s="830">
        <v>25</v>
      </c>
      <c r="AG69" s="830"/>
      <c r="AH69" s="830"/>
      <c r="AI69" s="830"/>
      <c r="AJ69" s="830"/>
      <c r="AK69" s="830">
        <v>390</v>
      </c>
      <c r="AL69" s="830"/>
      <c r="AM69" s="830"/>
      <c r="AN69" s="830"/>
      <c r="AO69" s="830"/>
      <c r="AP69" s="830">
        <v>1050</v>
      </c>
      <c r="AQ69" s="830"/>
      <c r="AR69" s="830"/>
      <c r="AS69" s="830"/>
      <c r="AT69" s="830"/>
      <c r="AU69" s="830">
        <v>199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26</v>
      </c>
      <c r="R70" s="830"/>
      <c r="S70" s="830"/>
      <c r="T70" s="830"/>
      <c r="U70" s="830"/>
      <c r="V70" s="830">
        <v>23</v>
      </c>
      <c r="W70" s="830"/>
      <c r="X70" s="830"/>
      <c r="Y70" s="830"/>
      <c r="Z70" s="830"/>
      <c r="AA70" s="830">
        <v>3</v>
      </c>
      <c r="AB70" s="830"/>
      <c r="AC70" s="830"/>
      <c r="AD70" s="830"/>
      <c r="AE70" s="830"/>
      <c r="AF70" s="830">
        <v>3</v>
      </c>
      <c r="AG70" s="830"/>
      <c r="AH70" s="830"/>
      <c r="AI70" s="830"/>
      <c r="AJ70" s="830"/>
      <c r="AK70" s="830">
        <v>4</v>
      </c>
      <c r="AL70" s="830"/>
      <c r="AM70" s="830"/>
      <c r="AN70" s="830"/>
      <c r="AO70" s="830"/>
      <c r="AP70" s="830" t="s">
        <v>607</v>
      </c>
      <c r="AQ70" s="830"/>
      <c r="AR70" s="830"/>
      <c r="AS70" s="830"/>
      <c r="AT70" s="830"/>
      <c r="AU70" s="830" t="s">
        <v>607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78</v>
      </c>
      <c r="R71" s="830"/>
      <c r="S71" s="830"/>
      <c r="T71" s="830"/>
      <c r="U71" s="830"/>
      <c r="V71" s="830">
        <v>74</v>
      </c>
      <c r="W71" s="830"/>
      <c r="X71" s="830"/>
      <c r="Y71" s="830"/>
      <c r="Z71" s="830"/>
      <c r="AA71" s="830">
        <v>4</v>
      </c>
      <c r="AB71" s="830"/>
      <c r="AC71" s="830"/>
      <c r="AD71" s="830"/>
      <c r="AE71" s="830"/>
      <c r="AF71" s="830">
        <v>4</v>
      </c>
      <c r="AG71" s="830"/>
      <c r="AH71" s="830"/>
      <c r="AI71" s="830"/>
      <c r="AJ71" s="830"/>
      <c r="AK71" s="830">
        <v>2</v>
      </c>
      <c r="AL71" s="830"/>
      <c r="AM71" s="830"/>
      <c r="AN71" s="830"/>
      <c r="AO71" s="830"/>
      <c r="AP71" s="830" t="s">
        <v>607</v>
      </c>
      <c r="AQ71" s="830"/>
      <c r="AR71" s="830"/>
      <c r="AS71" s="830"/>
      <c r="AT71" s="830"/>
      <c r="AU71" s="830" t="s">
        <v>607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1699</v>
      </c>
      <c r="R72" s="830"/>
      <c r="S72" s="830"/>
      <c r="T72" s="830"/>
      <c r="U72" s="830"/>
      <c r="V72" s="830">
        <v>1544</v>
      </c>
      <c r="W72" s="830"/>
      <c r="X72" s="830"/>
      <c r="Y72" s="830"/>
      <c r="Z72" s="830"/>
      <c r="AA72" s="830">
        <v>155</v>
      </c>
      <c r="AB72" s="830"/>
      <c r="AC72" s="830"/>
      <c r="AD72" s="830"/>
      <c r="AE72" s="830"/>
      <c r="AF72" s="830">
        <v>37</v>
      </c>
      <c r="AG72" s="830"/>
      <c r="AH72" s="830"/>
      <c r="AI72" s="830"/>
      <c r="AJ72" s="830"/>
      <c r="AK72" s="830">
        <v>33</v>
      </c>
      <c r="AL72" s="830"/>
      <c r="AM72" s="830"/>
      <c r="AN72" s="830"/>
      <c r="AO72" s="830"/>
      <c r="AP72" s="830">
        <v>1866</v>
      </c>
      <c r="AQ72" s="830"/>
      <c r="AR72" s="830"/>
      <c r="AS72" s="830"/>
      <c r="AT72" s="830"/>
      <c r="AU72" s="830">
        <v>84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590</v>
      </c>
      <c r="C73" s="874"/>
      <c r="D73" s="874"/>
      <c r="E73" s="874"/>
      <c r="F73" s="874"/>
      <c r="G73" s="874"/>
      <c r="H73" s="874"/>
      <c r="I73" s="874"/>
      <c r="J73" s="874"/>
      <c r="K73" s="874"/>
      <c r="L73" s="874"/>
      <c r="M73" s="874"/>
      <c r="N73" s="874"/>
      <c r="O73" s="874"/>
      <c r="P73" s="875"/>
      <c r="Q73" s="876">
        <v>1829</v>
      </c>
      <c r="R73" s="830"/>
      <c r="S73" s="830"/>
      <c r="T73" s="830"/>
      <c r="U73" s="830"/>
      <c r="V73" s="830">
        <v>1681</v>
      </c>
      <c r="W73" s="830"/>
      <c r="X73" s="830"/>
      <c r="Y73" s="830"/>
      <c r="Z73" s="830"/>
      <c r="AA73" s="830">
        <v>148</v>
      </c>
      <c r="AB73" s="830"/>
      <c r="AC73" s="830"/>
      <c r="AD73" s="830"/>
      <c r="AE73" s="830"/>
      <c r="AF73" s="830">
        <v>61</v>
      </c>
      <c r="AG73" s="830"/>
      <c r="AH73" s="830"/>
      <c r="AI73" s="830"/>
      <c r="AJ73" s="830"/>
      <c r="AK73" s="830">
        <v>20</v>
      </c>
      <c r="AL73" s="830"/>
      <c r="AM73" s="830"/>
      <c r="AN73" s="830"/>
      <c r="AO73" s="830"/>
      <c r="AP73" s="830">
        <v>25</v>
      </c>
      <c r="AQ73" s="830"/>
      <c r="AR73" s="830"/>
      <c r="AS73" s="830"/>
      <c r="AT73" s="830"/>
      <c r="AU73" s="830">
        <v>-14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591</v>
      </c>
      <c r="C74" s="874"/>
      <c r="D74" s="874"/>
      <c r="E74" s="874"/>
      <c r="F74" s="874"/>
      <c r="G74" s="874"/>
      <c r="H74" s="874"/>
      <c r="I74" s="874"/>
      <c r="J74" s="874"/>
      <c r="K74" s="874"/>
      <c r="L74" s="874"/>
      <c r="M74" s="874"/>
      <c r="N74" s="874"/>
      <c r="O74" s="874"/>
      <c r="P74" s="875"/>
      <c r="Q74" s="876">
        <v>132</v>
      </c>
      <c r="R74" s="830"/>
      <c r="S74" s="830"/>
      <c r="T74" s="830"/>
      <c r="U74" s="830"/>
      <c r="V74" s="830">
        <v>125</v>
      </c>
      <c r="W74" s="830"/>
      <c r="X74" s="830"/>
      <c r="Y74" s="830"/>
      <c r="Z74" s="830"/>
      <c r="AA74" s="830">
        <v>7</v>
      </c>
      <c r="AB74" s="830"/>
      <c r="AC74" s="830"/>
      <c r="AD74" s="830"/>
      <c r="AE74" s="830"/>
      <c r="AF74" s="830">
        <v>7</v>
      </c>
      <c r="AG74" s="830"/>
      <c r="AH74" s="830"/>
      <c r="AI74" s="830"/>
      <c r="AJ74" s="830"/>
      <c r="AK74" s="830">
        <v>36</v>
      </c>
      <c r="AL74" s="830"/>
      <c r="AM74" s="830"/>
      <c r="AN74" s="830"/>
      <c r="AO74" s="830"/>
      <c r="AP74" s="830" t="s">
        <v>607</v>
      </c>
      <c r="AQ74" s="830"/>
      <c r="AR74" s="830"/>
      <c r="AS74" s="830"/>
      <c r="AT74" s="830"/>
      <c r="AU74" s="830" t="s">
        <v>607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592</v>
      </c>
      <c r="C75" s="874"/>
      <c r="D75" s="874"/>
      <c r="E75" s="874"/>
      <c r="F75" s="874"/>
      <c r="G75" s="874"/>
      <c r="H75" s="874"/>
      <c r="I75" s="874"/>
      <c r="J75" s="874"/>
      <c r="K75" s="874"/>
      <c r="L75" s="874"/>
      <c r="M75" s="874"/>
      <c r="N75" s="874"/>
      <c r="O75" s="874"/>
      <c r="P75" s="875"/>
      <c r="Q75" s="877">
        <v>55</v>
      </c>
      <c r="R75" s="878"/>
      <c r="S75" s="878"/>
      <c r="T75" s="878"/>
      <c r="U75" s="834"/>
      <c r="V75" s="879">
        <v>51</v>
      </c>
      <c r="W75" s="878"/>
      <c r="X75" s="878"/>
      <c r="Y75" s="878"/>
      <c r="Z75" s="834"/>
      <c r="AA75" s="879">
        <v>4</v>
      </c>
      <c r="AB75" s="878"/>
      <c r="AC75" s="878"/>
      <c r="AD75" s="878"/>
      <c r="AE75" s="834"/>
      <c r="AF75" s="879">
        <v>4</v>
      </c>
      <c r="AG75" s="878"/>
      <c r="AH75" s="878"/>
      <c r="AI75" s="878"/>
      <c r="AJ75" s="834"/>
      <c r="AK75" s="879">
        <v>6</v>
      </c>
      <c r="AL75" s="878"/>
      <c r="AM75" s="878"/>
      <c r="AN75" s="878"/>
      <c r="AO75" s="834"/>
      <c r="AP75" s="879" t="s">
        <v>607</v>
      </c>
      <c r="AQ75" s="878"/>
      <c r="AR75" s="878"/>
      <c r="AS75" s="878"/>
      <c r="AT75" s="834"/>
      <c r="AU75" s="879" t="s">
        <v>607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593</v>
      </c>
      <c r="C76" s="874"/>
      <c r="D76" s="874"/>
      <c r="E76" s="874"/>
      <c r="F76" s="874"/>
      <c r="G76" s="874"/>
      <c r="H76" s="874"/>
      <c r="I76" s="874"/>
      <c r="J76" s="874"/>
      <c r="K76" s="874"/>
      <c r="L76" s="874"/>
      <c r="M76" s="874"/>
      <c r="N76" s="874"/>
      <c r="O76" s="874"/>
      <c r="P76" s="875"/>
      <c r="Q76" s="877">
        <v>1388</v>
      </c>
      <c r="R76" s="878"/>
      <c r="S76" s="878"/>
      <c r="T76" s="878"/>
      <c r="U76" s="834"/>
      <c r="V76" s="879">
        <v>1342</v>
      </c>
      <c r="W76" s="878"/>
      <c r="X76" s="878"/>
      <c r="Y76" s="878"/>
      <c r="Z76" s="834"/>
      <c r="AA76" s="879">
        <v>46</v>
      </c>
      <c r="AB76" s="878"/>
      <c r="AC76" s="878"/>
      <c r="AD76" s="878"/>
      <c r="AE76" s="834"/>
      <c r="AF76" s="879">
        <v>46</v>
      </c>
      <c r="AG76" s="878"/>
      <c r="AH76" s="878"/>
      <c r="AI76" s="878"/>
      <c r="AJ76" s="834"/>
      <c r="AK76" s="879">
        <v>52</v>
      </c>
      <c r="AL76" s="878"/>
      <c r="AM76" s="878"/>
      <c r="AN76" s="878"/>
      <c r="AO76" s="834"/>
      <c r="AP76" s="879">
        <v>1448</v>
      </c>
      <c r="AQ76" s="878"/>
      <c r="AR76" s="878"/>
      <c r="AS76" s="878"/>
      <c r="AT76" s="834"/>
      <c r="AU76" s="879">
        <v>303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594</v>
      </c>
      <c r="C77" s="874"/>
      <c r="D77" s="874"/>
      <c r="E77" s="874"/>
      <c r="F77" s="874"/>
      <c r="G77" s="874"/>
      <c r="H77" s="874"/>
      <c r="I77" s="874"/>
      <c r="J77" s="874"/>
      <c r="K77" s="874"/>
      <c r="L77" s="874"/>
      <c r="M77" s="874"/>
      <c r="N77" s="874"/>
      <c r="O77" s="874"/>
      <c r="P77" s="875"/>
      <c r="Q77" s="877">
        <v>9</v>
      </c>
      <c r="R77" s="878"/>
      <c r="S77" s="878"/>
      <c r="T77" s="878"/>
      <c r="U77" s="834"/>
      <c r="V77" s="879">
        <v>8</v>
      </c>
      <c r="W77" s="878"/>
      <c r="X77" s="878"/>
      <c r="Y77" s="878"/>
      <c r="Z77" s="834"/>
      <c r="AA77" s="879">
        <v>1</v>
      </c>
      <c r="AB77" s="878"/>
      <c r="AC77" s="878"/>
      <c r="AD77" s="878"/>
      <c r="AE77" s="834"/>
      <c r="AF77" s="879">
        <v>1</v>
      </c>
      <c r="AG77" s="878"/>
      <c r="AH77" s="878"/>
      <c r="AI77" s="878"/>
      <c r="AJ77" s="834"/>
      <c r="AK77" s="879" t="s">
        <v>608</v>
      </c>
      <c r="AL77" s="878"/>
      <c r="AM77" s="878"/>
      <c r="AN77" s="878"/>
      <c r="AO77" s="834"/>
      <c r="AP77" s="879" t="s">
        <v>607</v>
      </c>
      <c r="AQ77" s="878"/>
      <c r="AR77" s="878"/>
      <c r="AS77" s="878"/>
      <c r="AT77" s="834"/>
      <c r="AU77" s="879" t="s">
        <v>607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595</v>
      </c>
      <c r="C78" s="874"/>
      <c r="D78" s="874"/>
      <c r="E78" s="874"/>
      <c r="F78" s="874"/>
      <c r="G78" s="874"/>
      <c r="H78" s="874"/>
      <c r="I78" s="874"/>
      <c r="J78" s="874"/>
      <c r="K78" s="874"/>
      <c r="L78" s="874"/>
      <c r="M78" s="874"/>
      <c r="N78" s="874"/>
      <c r="O78" s="874"/>
      <c r="P78" s="875"/>
      <c r="Q78" s="876">
        <v>32</v>
      </c>
      <c r="R78" s="830"/>
      <c r="S78" s="830"/>
      <c r="T78" s="830"/>
      <c r="U78" s="830"/>
      <c r="V78" s="830">
        <v>30</v>
      </c>
      <c r="W78" s="830"/>
      <c r="X78" s="830"/>
      <c r="Y78" s="830"/>
      <c r="Z78" s="830"/>
      <c r="AA78" s="830">
        <v>1</v>
      </c>
      <c r="AB78" s="830"/>
      <c r="AC78" s="830"/>
      <c r="AD78" s="830"/>
      <c r="AE78" s="830"/>
      <c r="AF78" s="830">
        <v>1</v>
      </c>
      <c r="AG78" s="830"/>
      <c r="AH78" s="830"/>
      <c r="AI78" s="830"/>
      <c r="AJ78" s="830"/>
      <c r="AK78" s="830">
        <v>0</v>
      </c>
      <c r="AL78" s="830"/>
      <c r="AM78" s="830"/>
      <c r="AN78" s="830"/>
      <c r="AO78" s="830"/>
      <c r="AP78" s="830" t="s">
        <v>607</v>
      </c>
      <c r="AQ78" s="830"/>
      <c r="AR78" s="830"/>
      <c r="AS78" s="830"/>
      <c r="AT78" s="830"/>
      <c r="AU78" s="830" t="s">
        <v>607</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596</v>
      </c>
      <c r="C79" s="874"/>
      <c r="D79" s="874"/>
      <c r="E79" s="874"/>
      <c r="F79" s="874"/>
      <c r="G79" s="874"/>
      <c r="H79" s="874"/>
      <c r="I79" s="874"/>
      <c r="J79" s="874"/>
      <c r="K79" s="874"/>
      <c r="L79" s="874"/>
      <c r="M79" s="874"/>
      <c r="N79" s="874"/>
      <c r="O79" s="874"/>
      <c r="P79" s="875"/>
      <c r="Q79" s="876">
        <v>42</v>
      </c>
      <c r="R79" s="830"/>
      <c r="S79" s="830"/>
      <c r="T79" s="830"/>
      <c r="U79" s="830"/>
      <c r="V79" s="830">
        <v>33</v>
      </c>
      <c r="W79" s="830"/>
      <c r="X79" s="830"/>
      <c r="Y79" s="830"/>
      <c r="Z79" s="830"/>
      <c r="AA79" s="830">
        <v>9</v>
      </c>
      <c r="AB79" s="830"/>
      <c r="AC79" s="830"/>
      <c r="AD79" s="830"/>
      <c r="AE79" s="830"/>
      <c r="AF79" s="830">
        <v>9</v>
      </c>
      <c r="AG79" s="830"/>
      <c r="AH79" s="830"/>
      <c r="AI79" s="830"/>
      <c r="AJ79" s="830"/>
      <c r="AK79" s="830">
        <v>1</v>
      </c>
      <c r="AL79" s="830"/>
      <c r="AM79" s="830"/>
      <c r="AN79" s="830"/>
      <c r="AO79" s="830"/>
      <c r="AP79" s="830" t="s">
        <v>607</v>
      </c>
      <c r="AQ79" s="830"/>
      <c r="AR79" s="830"/>
      <c r="AS79" s="830"/>
      <c r="AT79" s="830"/>
      <c r="AU79" s="830" t="s">
        <v>607</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597</v>
      </c>
      <c r="C80" s="874"/>
      <c r="D80" s="874"/>
      <c r="E80" s="874"/>
      <c r="F80" s="874"/>
      <c r="G80" s="874"/>
      <c r="H80" s="874"/>
      <c r="I80" s="874"/>
      <c r="J80" s="874"/>
      <c r="K80" s="874"/>
      <c r="L80" s="874"/>
      <c r="M80" s="874"/>
      <c r="N80" s="874"/>
      <c r="O80" s="874"/>
      <c r="P80" s="875"/>
      <c r="Q80" s="876">
        <v>301</v>
      </c>
      <c r="R80" s="830"/>
      <c r="S80" s="830"/>
      <c r="T80" s="830"/>
      <c r="U80" s="830"/>
      <c r="V80" s="830">
        <v>283</v>
      </c>
      <c r="W80" s="830"/>
      <c r="X80" s="830"/>
      <c r="Y80" s="830"/>
      <c r="Z80" s="830"/>
      <c r="AA80" s="830">
        <v>18</v>
      </c>
      <c r="AB80" s="830"/>
      <c r="AC80" s="830"/>
      <c r="AD80" s="830"/>
      <c r="AE80" s="830"/>
      <c r="AF80" s="830">
        <v>18</v>
      </c>
      <c r="AG80" s="830"/>
      <c r="AH80" s="830"/>
      <c r="AI80" s="830"/>
      <c r="AJ80" s="830"/>
      <c r="AK80" s="830">
        <v>17</v>
      </c>
      <c r="AL80" s="830"/>
      <c r="AM80" s="830"/>
      <c r="AN80" s="830"/>
      <c r="AO80" s="830"/>
      <c r="AP80" s="830" t="s">
        <v>607</v>
      </c>
      <c r="AQ80" s="830"/>
      <c r="AR80" s="830"/>
      <c r="AS80" s="830"/>
      <c r="AT80" s="830"/>
      <c r="AU80" s="830" t="s">
        <v>607</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598</v>
      </c>
      <c r="C81" s="874"/>
      <c r="D81" s="874"/>
      <c r="E81" s="874"/>
      <c r="F81" s="874"/>
      <c r="G81" s="874"/>
      <c r="H81" s="874"/>
      <c r="I81" s="874"/>
      <c r="J81" s="874"/>
      <c r="K81" s="874"/>
      <c r="L81" s="874"/>
      <c r="M81" s="874"/>
      <c r="N81" s="874"/>
      <c r="O81" s="874"/>
      <c r="P81" s="875"/>
      <c r="Q81" s="876">
        <v>5934</v>
      </c>
      <c r="R81" s="830"/>
      <c r="S81" s="830"/>
      <c r="T81" s="830"/>
      <c r="U81" s="830"/>
      <c r="V81" s="830">
        <v>5617</v>
      </c>
      <c r="W81" s="830"/>
      <c r="X81" s="830"/>
      <c r="Y81" s="830"/>
      <c r="Z81" s="830"/>
      <c r="AA81" s="830">
        <v>318</v>
      </c>
      <c r="AB81" s="830"/>
      <c r="AC81" s="830"/>
      <c r="AD81" s="830"/>
      <c r="AE81" s="830"/>
      <c r="AF81" s="830">
        <v>318</v>
      </c>
      <c r="AG81" s="830"/>
      <c r="AH81" s="830"/>
      <c r="AI81" s="830"/>
      <c r="AJ81" s="830"/>
      <c r="AK81" s="830">
        <v>74</v>
      </c>
      <c r="AL81" s="830"/>
      <c r="AM81" s="830"/>
      <c r="AN81" s="830"/>
      <c r="AO81" s="830"/>
      <c r="AP81" s="830">
        <v>3345</v>
      </c>
      <c r="AQ81" s="830"/>
      <c r="AR81" s="830"/>
      <c r="AS81" s="830"/>
      <c r="AT81" s="830"/>
      <c r="AU81" s="830">
        <v>318</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599</v>
      </c>
      <c r="C82" s="874"/>
      <c r="D82" s="874"/>
      <c r="E82" s="874"/>
      <c r="F82" s="874"/>
      <c r="G82" s="874"/>
      <c r="H82" s="874"/>
      <c r="I82" s="874"/>
      <c r="J82" s="874"/>
      <c r="K82" s="874"/>
      <c r="L82" s="874"/>
      <c r="M82" s="874"/>
      <c r="N82" s="874"/>
      <c r="O82" s="874"/>
      <c r="P82" s="875"/>
      <c r="Q82" s="876">
        <v>111723</v>
      </c>
      <c r="R82" s="830"/>
      <c r="S82" s="830"/>
      <c r="T82" s="830"/>
      <c r="U82" s="830"/>
      <c r="V82" s="830">
        <v>111040</v>
      </c>
      <c r="W82" s="830"/>
      <c r="X82" s="830"/>
      <c r="Y82" s="830"/>
      <c r="Z82" s="830"/>
      <c r="AA82" s="830">
        <v>683</v>
      </c>
      <c r="AB82" s="830"/>
      <c r="AC82" s="830"/>
      <c r="AD82" s="830"/>
      <c r="AE82" s="830"/>
      <c r="AF82" s="830">
        <v>683</v>
      </c>
      <c r="AG82" s="830"/>
      <c r="AH82" s="830"/>
      <c r="AI82" s="830"/>
      <c r="AJ82" s="830"/>
      <c r="AK82" s="830">
        <v>708</v>
      </c>
      <c r="AL82" s="830"/>
      <c r="AM82" s="830"/>
      <c r="AN82" s="830"/>
      <c r="AO82" s="830"/>
      <c r="AP82" s="830" t="s">
        <v>607</v>
      </c>
      <c r="AQ82" s="830"/>
      <c r="AR82" s="830"/>
      <c r="AS82" s="830"/>
      <c r="AT82" s="830"/>
      <c r="AU82" s="830" t="s">
        <v>607</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600</v>
      </c>
      <c r="C83" s="874"/>
      <c r="D83" s="874"/>
      <c r="E83" s="874"/>
      <c r="F83" s="874"/>
      <c r="G83" s="874"/>
      <c r="H83" s="874"/>
      <c r="I83" s="874"/>
      <c r="J83" s="874"/>
      <c r="K83" s="874"/>
      <c r="L83" s="874"/>
      <c r="M83" s="874"/>
      <c r="N83" s="874"/>
      <c r="O83" s="874"/>
      <c r="P83" s="875"/>
      <c r="Q83" s="876">
        <v>1290</v>
      </c>
      <c r="R83" s="830"/>
      <c r="S83" s="830"/>
      <c r="T83" s="830"/>
      <c r="U83" s="830"/>
      <c r="V83" s="830">
        <v>1148</v>
      </c>
      <c r="W83" s="830"/>
      <c r="X83" s="830"/>
      <c r="Y83" s="830"/>
      <c r="Z83" s="830"/>
      <c r="AA83" s="830">
        <v>142</v>
      </c>
      <c r="AB83" s="830"/>
      <c r="AC83" s="830"/>
      <c r="AD83" s="830"/>
      <c r="AE83" s="830"/>
      <c r="AF83" s="830">
        <v>1725</v>
      </c>
      <c r="AG83" s="830"/>
      <c r="AH83" s="830"/>
      <c r="AI83" s="830"/>
      <c r="AJ83" s="830"/>
      <c r="AK83" s="830">
        <v>10</v>
      </c>
      <c r="AL83" s="830"/>
      <c r="AM83" s="830"/>
      <c r="AN83" s="830"/>
      <c r="AO83" s="830"/>
      <c r="AP83" s="830">
        <v>378</v>
      </c>
      <c r="AQ83" s="830"/>
      <c r="AR83" s="830"/>
      <c r="AS83" s="830"/>
      <c r="AT83" s="830"/>
      <c r="AU83" s="830">
        <v>0</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t="s">
        <v>601</v>
      </c>
      <c r="C84" s="874"/>
      <c r="D84" s="874"/>
      <c r="E84" s="874"/>
      <c r="F84" s="874"/>
      <c r="G84" s="874"/>
      <c r="H84" s="874"/>
      <c r="I84" s="874"/>
      <c r="J84" s="874"/>
      <c r="K84" s="874"/>
      <c r="L84" s="874"/>
      <c r="M84" s="874"/>
      <c r="N84" s="874"/>
      <c r="O84" s="874"/>
      <c r="P84" s="875"/>
      <c r="Q84" s="876">
        <v>215</v>
      </c>
      <c r="R84" s="830"/>
      <c r="S84" s="830"/>
      <c r="T84" s="830"/>
      <c r="U84" s="830"/>
      <c r="V84" s="830">
        <v>186</v>
      </c>
      <c r="W84" s="830"/>
      <c r="X84" s="830"/>
      <c r="Y84" s="830"/>
      <c r="Z84" s="830"/>
      <c r="AA84" s="830">
        <v>29</v>
      </c>
      <c r="AB84" s="830"/>
      <c r="AC84" s="830"/>
      <c r="AD84" s="830"/>
      <c r="AE84" s="830"/>
      <c r="AF84" s="830">
        <v>7</v>
      </c>
      <c r="AG84" s="830"/>
      <c r="AH84" s="830"/>
      <c r="AI84" s="830"/>
      <c r="AJ84" s="830"/>
      <c r="AK84" s="830">
        <v>16</v>
      </c>
      <c r="AL84" s="830"/>
      <c r="AM84" s="830"/>
      <c r="AN84" s="830"/>
      <c r="AO84" s="830"/>
      <c r="AP84" s="830" t="s">
        <v>607</v>
      </c>
      <c r="AQ84" s="830"/>
      <c r="AR84" s="830"/>
      <c r="AS84" s="830"/>
      <c r="AT84" s="830"/>
      <c r="AU84" s="830" t="s">
        <v>607</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hidden="1"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hidden="1"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hidden="1"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2951</v>
      </c>
      <c r="AG88" s="844"/>
      <c r="AH88" s="844"/>
      <c r="AI88" s="844"/>
      <c r="AJ88" s="844"/>
      <c r="AK88" s="841"/>
      <c r="AL88" s="841"/>
      <c r="AM88" s="841"/>
      <c r="AN88" s="841"/>
      <c r="AO88" s="841"/>
      <c r="AP88" s="844">
        <v>8113</v>
      </c>
      <c r="AQ88" s="844"/>
      <c r="AR88" s="844"/>
      <c r="AS88" s="844"/>
      <c r="AT88" s="844"/>
      <c r="AU88" s="844">
        <v>891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311</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311</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311</v>
      </c>
      <c r="DR109" s="893"/>
      <c r="DS109" s="893"/>
      <c r="DT109" s="893"/>
      <c r="DU109" s="894"/>
      <c r="DV109" s="892" t="s">
        <v>443</v>
      </c>
      <c r="DW109" s="893"/>
      <c r="DX109" s="893"/>
      <c r="DY109" s="893"/>
      <c r="DZ109" s="895"/>
    </row>
    <row r="110" spans="1:131" s="230" customFormat="1" ht="26.25" customHeight="1" x14ac:dyDescent="0.15">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2927545</v>
      </c>
      <c r="AB110" s="900"/>
      <c r="AC110" s="900"/>
      <c r="AD110" s="900"/>
      <c r="AE110" s="901"/>
      <c r="AF110" s="902">
        <v>2751421</v>
      </c>
      <c r="AG110" s="900"/>
      <c r="AH110" s="900"/>
      <c r="AI110" s="900"/>
      <c r="AJ110" s="901"/>
      <c r="AK110" s="902">
        <v>2663300</v>
      </c>
      <c r="AL110" s="900"/>
      <c r="AM110" s="900"/>
      <c r="AN110" s="900"/>
      <c r="AO110" s="901"/>
      <c r="AP110" s="903">
        <v>18</v>
      </c>
      <c r="AQ110" s="904"/>
      <c r="AR110" s="904"/>
      <c r="AS110" s="904"/>
      <c r="AT110" s="905"/>
      <c r="AU110" s="906" t="s">
        <v>76</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22261425</v>
      </c>
      <c r="BR110" s="931"/>
      <c r="BS110" s="931"/>
      <c r="BT110" s="931"/>
      <c r="BU110" s="931"/>
      <c r="BV110" s="931">
        <v>22554059</v>
      </c>
      <c r="BW110" s="931"/>
      <c r="BX110" s="931"/>
      <c r="BY110" s="931"/>
      <c r="BZ110" s="931"/>
      <c r="CA110" s="931">
        <v>21573411</v>
      </c>
      <c r="CB110" s="931"/>
      <c r="CC110" s="931"/>
      <c r="CD110" s="931"/>
      <c r="CE110" s="931"/>
      <c r="CF110" s="944">
        <v>146</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397</v>
      </c>
      <c r="DH110" s="931"/>
      <c r="DI110" s="931"/>
      <c r="DJ110" s="931"/>
      <c r="DK110" s="931"/>
      <c r="DL110" s="931" t="s">
        <v>397</v>
      </c>
      <c r="DM110" s="931"/>
      <c r="DN110" s="931"/>
      <c r="DO110" s="931"/>
      <c r="DP110" s="931"/>
      <c r="DQ110" s="931" t="s">
        <v>397</v>
      </c>
      <c r="DR110" s="931"/>
      <c r="DS110" s="931"/>
      <c r="DT110" s="931"/>
      <c r="DU110" s="931"/>
      <c r="DV110" s="932" t="s">
        <v>397</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397</v>
      </c>
      <c r="AB111" s="938"/>
      <c r="AC111" s="938"/>
      <c r="AD111" s="938"/>
      <c r="AE111" s="939"/>
      <c r="AF111" s="940" t="s">
        <v>397</v>
      </c>
      <c r="AG111" s="938"/>
      <c r="AH111" s="938"/>
      <c r="AI111" s="938"/>
      <c r="AJ111" s="939"/>
      <c r="AK111" s="940" t="s">
        <v>397</v>
      </c>
      <c r="AL111" s="938"/>
      <c r="AM111" s="938"/>
      <c r="AN111" s="938"/>
      <c r="AO111" s="939"/>
      <c r="AP111" s="941" t="s">
        <v>397</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420</v>
      </c>
      <c r="BR111" s="926"/>
      <c r="BS111" s="926"/>
      <c r="BT111" s="926"/>
      <c r="BU111" s="926"/>
      <c r="BV111" s="926" t="s">
        <v>420</v>
      </c>
      <c r="BW111" s="926"/>
      <c r="BX111" s="926"/>
      <c r="BY111" s="926"/>
      <c r="BZ111" s="926"/>
      <c r="CA111" s="926" t="s">
        <v>420</v>
      </c>
      <c r="CB111" s="926"/>
      <c r="CC111" s="926"/>
      <c r="CD111" s="926"/>
      <c r="CE111" s="926"/>
      <c r="CF111" s="920" t="s">
        <v>420</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420</v>
      </c>
      <c r="DH111" s="926"/>
      <c r="DI111" s="926"/>
      <c r="DJ111" s="926"/>
      <c r="DK111" s="926"/>
      <c r="DL111" s="926" t="s">
        <v>420</v>
      </c>
      <c r="DM111" s="926"/>
      <c r="DN111" s="926"/>
      <c r="DO111" s="926"/>
      <c r="DP111" s="926"/>
      <c r="DQ111" s="926" t="s">
        <v>420</v>
      </c>
      <c r="DR111" s="926"/>
      <c r="DS111" s="926"/>
      <c r="DT111" s="926"/>
      <c r="DU111" s="926"/>
      <c r="DV111" s="927" t="s">
        <v>420</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139</v>
      </c>
      <c r="AB112" s="959"/>
      <c r="AC112" s="959"/>
      <c r="AD112" s="959"/>
      <c r="AE112" s="960"/>
      <c r="AF112" s="961" t="s">
        <v>420</v>
      </c>
      <c r="AG112" s="959"/>
      <c r="AH112" s="959"/>
      <c r="AI112" s="959"/>
      <c r="AJ112" s="960"/>
      <c r="AK112" s="961" t="s">
        <v>420</v>
      </c>
      <c r="AL112" s="959"/>
      <c r="AM112" s="959"/>
      <c r="AN112" s="959"/>
      <c r="AO112" s="960"/>
      <c r="AP112" s="962" t="s">
        <v>420</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10078710</v>
      </c>
      <c r="BR112" s="926"/>
      <c r="BS112" s="926"/>
      <c r="BT112" s="926"/>
      <c r="BU112" s="926"/>
      <c r="BV112" s="926">
        <v>9295051</v>
      </c>
      <c r="BW112" s="926"/>
      <c r="BX112" s="926"/>
      <c r="BY112" s="926"/>
      <c r="BZ112" s="926"/>
      <c r="CA112" s="926">
        <v>8372918</v>
      </c>
      <c r="CB112" s="926"/>
      <c r="CC112" s="926"/>
      <c r="CD112" s="926"/>
      <c r="CE112" s="926"/>
      <c r="CF112" s="920">
        <v>56.6</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420</v>
      </c>
      <c r="DH112" s="926"/>
      <c r="DI112" s="926"/>
      <c r="DJ112" s="926"/>
      <c r="DK112" s="926"/>
      <c r="DL112" s="926" t="s">
        <v>420</v>
      </c>
      <c r="DM112" s="926"/>
      <c r="DN112" s="926"/>
      <c r="DO112" s="926"/>
      <c r="DP112" s="926"/>
      <c r="DQ112" s="926" t="s">
        <v>420</v>
      </c>
      <c r="DR112" s="926"/>
      <c r="DS112" s="926"/>
      <c r="DT112" s="926"/>
      <c r="DU112" s="926"/>
      <c r="DV112" s="927" t="s">
        <v>139</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887045</v>
      </c>
      <c r="AB113" s="938"/>
      <c r="AC113" s="938"/>
      <c r="AD113" s="938"/>
      <c r="AE113" s="939"/>
      <c r="AF113" s="940">
        <v>905622</v>
      </c>
      <c r="AG113" s="938"/>
      <c r="AH113" s="938"/>
      <c r="AI113" s="938"/>
      <c r="AJ113" s="939"/>
      <c r="AK113" s="940">
        <v>887428</v>
      </c>
      <c r="AL113" s="938"/>
      <c r="AM113" s="938"/>
      <c r="AN113" s="938"/>
      <c r="AO113" s="939"/>
      <c r="AP113" s="941">
        <v>6</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1098266</v>
      </c>
      <c r="BR113" s="926"/>
      <c r="BS113" s="926"/>
      <c r="BT113" s="926"/>
      <c r="BU113" s="926"/>
      <c r="BV113" s="926">
        <v>973836</v>
      </c>
      <c r="BW113" s="926"/>
      <c r="BX113" s="926"/>
      <c r="BY113" s="926"/>
      <c r="BZ113" s="926"/>
      <c r="CA113" s="926">
        <v>891129</v>
      </c>
      <c r="CB113" s="926"/>
      <c r="CC113" s="926"/>
      <c r="CD113" s="926"/>
      <c r="CE113" s="926"/>
      <c r="CF113" s="920">
        <v>6</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420</v>
      </c>
      <c r="DH113" s="959"/>
      <c r="DI113" s="959"/>
      <c r="DJ113" s="959"/>
      <c r="DK113" s="960"/>
      <c r="DL113" s="961" t="s">
        <v>420</v>
      </c>
      <c r="DM113" s="959"/>
      <c r="DN113" s="959"/>
      <c r="DO113" s="959"/>
      <c r="DP113" s="960"/>
      <c r="DQ113" s="961" t="s">
        <v>139</v>
      </c>
      <c r="DR113" s="959"/>
      <c r="DS113" s="959"/>
      <c r="DT113" s="959"/>
      <c r="DU113" s="960"/>
      <c r="DV113" s="962" t="s">
        <v>139</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98571</v>
      </c>
      <c r="AB114" s="959"/>
      <c r="AC114" s="959"/>
      <c r="AD114" s="959"/>
      <c r="AE114" s="960"/>
      <c r="AF114" s="961">
        <v>107728</v>
      </c>
      <c r="AG114" s="959"/>
      <c r="AH114" s="959"/>
      <c r="AI114" s="959"/>
      <c r="AJ114" s="960"/>
      <c r="AK114" s="961">
        <v>122137</v>
      </c>
      <c r="AL114" s="959"/>
      <c r="AM114" s="959"/>
      <c r="AN114" s="959"/>
      <c r="AO114" s="960"/>
      <c r="AP114" s="962">
        <v>0.8</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1125015</v>
      </c>
      <c r="BR114" s="926"/>
      <c r="BS114" s="926"/>
      <c r="BT114" s="926"/>
      <c r="BU114" s="926"/>
      <c r="BV114" s="926">
        <v>1214691</v>
      </c>
      <c r="BW114" s="926"/>
      <c r="BX114" s="926"/>
      <c r="BY114" s="926"/>
      <c r="BZ114" s="926"/>
      <c r="CA114" s="926">
        <v>1213884</v>
      </c>
      <c r="CB114" s="926"/>
      <c r="CC114" s="926"/>
      <c r="CD114" s="926"/>
      <c r="CE114" s="926"/>
      <c r="CF114" s="920">
        <v>8.1999999999999993</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420</v>
      </c>
      <c r="DH114" s="959"/>
      <c r="DI114" s="959"/>
      <c r="DJ114" s="959"/>
      <c r="DK114" s="960"/>
      <c r="DL114" s="961" t="s">
        <v>139</v>
      </c>
      <c r="DM114" s="959"/>
      <c r="DN114" s="959"/>
      <c r="DO114" s="959"/>
      <c r="DP114" s="960"/>
      <c r="DQ114" s="961" t="s">
        <v>139</v>
      </c>
      <c r="DR114" s="959"/>
      <c r="DS114" s="959"/>
      <c r="DT114" s="959"/>
      <c r="DU114" s="960"/>
      <c r="DV114" s="962" t="s">
        <v>462</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982</v>
      </c>
      <c r="AB115" s="938"/>
      <c r="AC115" s="938"/>
      <c r="AD115" s="938"/>
      <c r="AE115" s="939"/>
      <c r="AF115" s="940">
        <v>14</v>
      </c>
      <c r="AG115" s="938"/>
      <c r="AH115" s="938"/>
      <c r="AI115" s="938"/>
      <c r="AJ115" s="939"/>
      <c r="AK115" s="940">
        <v>10</v>
      </c>
      <c r="AL115" s="938"/>
      <c r="AM115" s="938"/>
      <c r="AN115" s="938"/>
      <c r="AO115" s="939"/>
      <c r="AP115" s="941">
        <v>0</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139</v>
      </c>
      <c r="BR115" s="926"/>
      <c r="BS115" s="926"/>
      <c r="BT115" s="926"/>
      <c r="BU115" s="926"/>
      <c r="BV115" s="926" t="s">
        <v>420</v>
      </c>
      <c r="BW115" s="926"/>
      <c r="BX115" s="926"/>
      <c r="BY115" s="926"/>
      <c r="BZ115" s="926"/>
      <c r="CA115" s="926" t="s">
        <v>139</v>
      </c>
      <c r="CB115" s="926"/>
      <c r="CC115" s="926"/>
      <c r="CD115" s="926"/>
      <c r="CE115" s="926"/>
      <c r="CF115" s="920" t="s">
        <v>139</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139</v>
      </c>
      <c r="DH115" s="959"/>
      <c r="DI115" s="959"/>
      <c r="DJ115" s="959"/>
      <c r="DK115" s="960"/>
      <c r="DL115" s="961" t="s">
        <v>420</v>
      </c>
      <c r="DM115" s="959"/>
      <c r="DN115" s="959"/>
      <c r="DO115" s="959"/>
      <c r="DP115" s="960"/>
      <c r="DQ115" s="961" t="s">
        <v>420</v>
      </c>
      <c r="DR115" s="959"/>
      <c r="DS115" s="959"/>
      <c r="DT115" s="959"/>
      <c r="DU115" s="960"/>
      <c r="DV115" s="962" t="s">
        <v>420</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137</v>
      </c>
      <c r="AB116" s="959"/>
      <c r="AC116" s="959"/>
      <c r="AD116" s="959"/>
      <c r="AE116" s="960"/>
      <c r="AF116" s="961">
        <v>103</v>
      </c>
      <c r="AG116" s="959"/>
      <c r="AH116" s="959"/>
      <c r="AI116" s="959"/>
      <c r="AJ116" s="960"/>
      <c r="AK116" s="961">
        <v>154</v>
      </c>
      <c r="AL116" s="959"/>
      <c r="AM116" s="959"/>
      <c r="AN116" s="959"/>
      <c r="AO116" s="960"/>
      <c r="AP116" s="962">
        <v>0</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420</v>
      </c>
      <c r="BR116" s="926"/>
      <c r="BS116" s="926"/>
      <c r="BT116" s="926"/>
      <c r="BU116" s="926"/>
      <c r="BV116" s="926" t="s">
        <v>462</v>
      </c>
      <c r="BW116" s="926"/>
      <c r="BX116" s="926"/>
      <c r="BY116" s="926"/>
      <c r="BZ116" s="926"/>
      <c r="CA116" s="926" t="s">
        <v>420</v>
      </c>
      <c r="CB116" s="926"/>
      <c r="CC116" s="926"/>
      <c r="CD116" s="926"/>
      <c r="CE116" s="926"/>
      <c r="CF116" s="920" t="s">
        <v>139</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420</v>
      </c>
      <c r="DH116" s="959"/>
      <c r="DI116" s="959"/>
      <c r="DJ116" s="959"/>
      <c r="DK116" s="960"/>
      <c r="DL116" s="961" t="s">
        <v>420</v>
      </c>
      <c r="DM116" s="959"/>
      <c r="DN116" s="959"/>
      <c r="DO116" s="959"/>
      <c r="DP116" s="960"/>
      <c r="DQ116" s="961" t="s">
        <v>420</v>
      </c>
      <c r="DR116" s="959"/>
      <c r="DS116" s="959"/>
      <c r="DT116" s="959"/>
      <c r="DU116" s="960"/>
      <c r="DV116" s="962" t="s">
        <v>420</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3914280</v>
      </c>
      <c r="AB117" s="979"/>
      <c r="AC117" s="979"/>
      <c r="AD117" s="979"/>
      <c r="AE117" s="980"/>
      <c r="AF117" s="981">
        <v>3764888</v>
      </c>
      <c r="AG117" s="979"/>
      <c r="AH117" s="979"/>
      <c r="AI117" s="979"/>
      <c r="AJ117" s="980"/>
      <c r="AK117" s="981">
        <v>3673029</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139</v>
      </c>
      <c r="BR117" s="926"/>
      <c r="BS117" s="926"/>
      <c r="BT117" s="926"/>
      <c r="BU117" s="926"/>
      <c r="BV117" s="926" t="s">
        <v>139</v>
      </c>
      <c r="BW117" s="926"/>
      <c r="BX117" s="926"/>
      <c r="BY117" s="926"/>
      <c r="BZ117" s="926"/>
      <c r="CA117" s="926" t="s">
        <v>139</v>
      </c>
      <c r="CB117" s="926"/>
      <c r="CC117" s="926"/>
      <c r="CD117" s="926"/>
      <c r="CE117" s="926"/>
      <c r="CF117" s="920" t="s">
        <v>420</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420</v>
      </c>
      <c r="DH117" s="959"/>
      <c r="DI117" s="959"/>
      <c r="DJ117" s="959"/>
      <c r="DK117" s="960"/>
      <c r="DL117" s="961" t="s">
        <v>462</v>
      </c>
      <c r="DM117" s="959"/>
      <c r="DN117" s="959"/>
      <c r="DO117" s="959"/>
      <c r="DP117" s="960"/>
      <c r="DQ117" s="961" t="s">
        <v>139</v>
      </c>
      <c r="DR117" s="959"/>
      <c r="DS117" s="959"/>
      <c r="DT117" s="959"/>
      <c r="DU117" s="960"/>
      <c r="DV117" s="962" t="s">
        <v>420</v>
      </c>
      <c r="DW117" s="963"/>
      <c r="DX117" s="963"/>
      <c r="DY117" s="963"/>
      <c r="DZ117" s="964"/>
    </row>
    <row r="118" spans="1:130" s="230" customFormat="1" ht="26.25" customHeight="1" x14ac:dyDescent="0.15">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311</v>
      </c>
      <c r="AL118" s="893"/>
      <c r="AM118" s="893"/>
      <c r="AN118" s="893"/>
      <c r="AO118" s="894"/>
      <c r="AP118" s="970" t="s">
        <v>443</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139</v>
      </c>
      <c r="BW118" s="1000"/>
      <c r="BX118" s="1000"/>
      <c r="BY118" s="1000"/>
      <c r="BZ118" s="1000"/>
      <c r="CA118" s="1000" t="s">
        <v>139</v>
      </c>
      <c r="CB118" s="1000"/>
      <c r="CC118" s="1000"/>
      <c r="CD118" s="1000"/>
      <c r="CE118" s="1000"/>
      <c r="CF118" s="920" t="s">
        <v>462</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420</v>
      </c>
      <c r="DH118" s="959"/>
      <c r="DI118" s="959"/>
      <c r="DJ118" s="959"/>
      <c r="DK118" s="960"/>
      <c r="DL118" s="961" t="s">
        <v>420</v>
      </c>
      <c r="DM118" s="959"/>
      <c r="DN118" s="959"/>
      <c r="DO118" s="959"/>
      <c r="DP118" s="960"/>
      <c r="DQ118" s="961" t="s">
        <v>139</v>
      </c>
      <c r="DR118" s="959"/>
      <c r="DS118" s="959"/>
      <c r="DT118" s="959"/>
      <c r="DU118" s="960"/>
      <c r="DV118" s="962" t="s">
        <v>420</v>
      </c>
      <c r="DW118" s="963"/>
      <c r="DX118" s="963"/>
      <c r="DY118" s="963"/>
      <c r="DZ118" s="964"/>
    </row>
    <row r="119" spans="1:130" s="230" customFormat="1" ht="26.25" customHeight="1" x14ac:dyDescent="0.15">
      <c r="A119" s="1056"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420</v>
      </c>
      <c r="AB119" s="900"/>
      <c r="AC119" s="900"/>
      <c r="AD119" s="900"/>
      <c r="AE119" s="901"/>
      <c r="AF119" s="902" t="s">
        <v>420</v>
      </c>
      <c r="AG119" s="900"/>
      <c r="AH119" s="900"/>
      <c r="AI119" s="900"/>
      <c r="AJ119" s="901"/>
      <c r="AK119" s="902" t="s">
        <v>139</v>
      </c>
      <c r="AL119" s="900"/>
      <c r="AM119" s="900"/>
      <c r="AN119" s="900"/>
      <c r="AO119" s="901"/>
      <c r="AP119" s="903" t="s">
        <v>420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474</v>
      </c>
      <c r="BP119" s="1005"/>
      <c r="BQ119" s="999">
        <v>34563416</v>
      </c>
      <c r="BR119" s="1000"/>
      <c r="BS119" s="1000"/>
      <c r="BT119" s="1000"/>
      <c r="BU119" s="1000"/>
      <c r="BV119" s="1000">
        <v>34037637</v>
      </c>
      <c r="BW119" s="1000"/>
      <c r="BX119" s="1000"/>
      <c r="BY119" s="1000"/>
      <c r="BZ119" s="1000"/>
      <c r="CA119" s="1000">
        <v>32051342</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420</v>
      </c>
      <c r="DH119" s="986"/>
      <c r="DI119" s="986"/>
      <c r="DJ119" s="986"/>
      <c r="DK119" s="987"/>
      <c r="DL119" s="985" t="s">
        <v>420</v>
      </c>
      <c r="DM119" s="986"/>
      <c r="DN119" s="986"/>
      <c r="DO119" s="986"/>
      <c r="DP119" s="987"/>
      <c r="DQ119" s="985" t="s">
        <v>420</v>
      </c>
      <c r="DR119" s="986"/>
      <c r="DS119" s="986"/>
      <c r="DT119" s="986"/>
      <c r="DU119" s="987"/>
      <c r="DV119" s="988" t="s">
        <v>420</v>
      </c>
      <c r="DW119" s="989"/>
      <c r="DX119" s="989"/>
      <c r="DY119" s="989"/>
      <c r="DZ119" s="990"/>
    </row>
    <row r="120" spans="1:130" s="230" customFormat="1" ht="26.25" customHeight="1" x14ac:dyDescent="0.15">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420</v>
      </c>
      <c r="AB120" s="959"/>
      <c r="AC120" s="959"/>
      <c r="AD120" s="959"/>
      <c r="AE120" s="960"/>
      <c r="AF120" s="961" t="s">
        <v>420</v>
      </c>
      <c r="AG120" s="959"/>
      <c r="AH120" s="959"/>
      <c r="AI120" s="959"/>
      <c r="AJ120" s="960"/>
      <c r="AK120" s="961" t="s">
        <v>139</v>
      </c>
      <c r="AL120" s="959"/>
      <c r="AM120" s="959"/>
      <c r="AN120" s="959"/>
      <c r="AO120" s="960"/>
      <c r="AP120" s="962" t="s">
        <v>420</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9042219</v>
      </c>
      <c r="BR120" s="931"/>
      <c r="BS120" s="931"/>
      <c r="BT120" s="931"/>
      <c r="BU120" s="931"/>
      <c r="BV120" s="931">
        <v>10493322</v>
      </c>
      <c r="BW120" s="931"/>
      <c r="BX120" s="931"/>
      <c r="BY120" s="931"/>
      <c r="BZ120" s="931"/>
      <c r="CA120" s="931">
        <v>11319615</v>
      </c>
      <c r="CB120" s="931"/>
      <c r="CC120" s="931"/>
      <c r="CD120" s="931"/>
      <c r="CE120" s="931"/>
      <c r="CF120" s="944">
        <v>76.599999999999994</v>
      </c>
      <c r="CG120" s="945"/>
      <c r="CH120" s="945"/>
      <c r="CI120" s="945"/>
      <c r="CJ120" s="945"/>
      <c r="CK120" s="1006" t="s">
        <v>478</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9826541</v>
      </c>
      <c r="DH120" s="931"/>
      <c r="DI120" s="931"/>
      <c r="DJ120" s="931"/>
      <c r="DK120" s="931"/>
      <c r="DL120" s="931">
        <v>9069010</v>
      </c>
      <c r="DM120" s="931"/>
      <c r="DN120" s="931"/>
      <c r="DO120" s="931"/>
      <c r="DP120" s="931"/>
      <c r="DQ120" s="931">
        <v>8176245</v>
      </c>
      <c r="DR120" s="931"/>
      <c r="DS120" s="931"/>
      <c r="DT120" s="931"/>
      <c r="DU120" s="931"/>
      <c r="DV120" s="932">
        <v>55.3</v>
      </c>
      <c r="DW120" s="932"/>
      <c r="DX120" s="932"/>
      <c r="DY120" s="932"/>
      <c r="DZ120" s="933"/>
    </row>
    <row r="121" spans="1:130" s="230" customFormat="1" ht="26.25" customHeight="1" x14ac:dyDescent="0.15">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420</v>
      </c>
      <c r="AB121" s="959"/>
      <c r="AC121" s="959"/>
      <c r="AD121" s="959"/>
      <c r="AE121" s="960"/>
      <c r="AF121" s="961" t="s">
        <v>420</v>
      </c>
      <c r="AG121" s="959"/>
      <c r="AH121" s="959"/>
      <c r="AI121" s="959"/>
      <c r="AJ121" s="960"/>
      <c r="AK121" s="961" t="s">
        <v>420</v>
      </c>
      <c r="AL121" s="959"/>
      <c r="AM121" s="959"/>
      <c r="AN121" s="959"/>
      <c r="AO121" s="960"/>
      <c r="AP121" s="962" t="s">
        <v>420</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53342</v>
      </c>
      <c r="BR121" s="926"/>
      <c r="BS121" s="926"/>
      <c r="BT121" s="926"/>
      <c r="BU121" s="926"/>
      <c r="BV121" s="926">
        <v>25832</v>
      </c>
      <c r="BW121" s="926"/>
      <c r="BX121" s="926"/>
      <c r="BY121" s="926"/>
      <c r="BZ121" s="926"/>
      <c r="CA121" s="926">
        <v>8214</v>
      </c>
      <c r="CB121" s="926"/>
      <c r="CC121" s="926"/>
      <c r="CD121" s="926"/>
      <c r="CE121" s="926"/>
      <c r="CF121" s="920">
        <v>0.1</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182810</v>
      </c>
      <c r="DH121" s="926"/>
      <c r="DI121" s="926"/>
      <c r="DJ121" s="926"/>
      <c r="DK121" s="926"/>
      <c r="DL121" s="926">
        <v>165604</v>
      </c>
      <c r="DM121" s="926"/>
      <c r="DN121" s="926"/>
      <c r="DO121" s="926"/>
      <c r="DP121" s="926"/>
      <c r="DQ121" s="926">
        <v>143294</v>
      </c>
      <c r="DR121" s="926"/>
      <c r="DS121" s="926"/>
      <c r="DT121" s="926"/>
      <c r="DU121" s="926"/>
      <c r="DV121" s="927">
        <v>1</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139</v>
      </c>
      <c r="AB122" s="959"/>
      <c r="AC122" s="959"/>
      <c r="AD122" s="959"/>
      <c r="AE122" s="960"/>
      <c r="AF122" s="961" t="s">
        <v>420</v>
      </c>
      <c r="AG122" s="959"/>
      <c r="AH122" s="959"/>
      <c r="AI122" s="959"/>
      <c r="AJ122" s="960"/>
      <c r="AK122" s="961" t="s">
        <v>420</v>
      </c>
      <c r="AL122" s="959"/>
      <c r="AM122" s="959"/>
      <c r="AN122" s="959"/>
      <c r="AO122" s="960"/>
      <c r="AP122" s="962" t="s">
        <v>420</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28969611</v>
      </c>
      <c r="BR122" s="1000"/>
      <c r="BS122" s="1000"/>
      <c r="BT122" s="1000"/>
      <c r="BU122" s="1000"/>
      <c r="BV122" s="1000">
        <v>27449196</v>
      </c>
      <c r="BW122" s="1000"/>
      <c r="BX122" s="1000"/>
      <c r="BY122" s="1000"/>
      <c r="BZ122" s="1000"/>
      <c r="CA122" s="1000">
        <v>26106709</v>
      </c>
      <c r="CB122" s="1000"/>
      <c r="CC122" s="1000"/>
      <c r="CD122" s="1000"/>
      <c r="CE122" s="1000"/>
      <c r="CF122" s="1017">
        <v>176.6</v>
      </c>
      <c r="CG122" s="1018"/>
      <c r="CH122" s="1018"/>
      <c r="CI122" s="1018"/>
      <c r="CJ122" s="1018"/>
      <c r="CK122" s="1009"/>
      <c r="CL122" s="1010"/>
      <c r="CM122" s="1010"/>
      <c r="CN122" s="1010"/>
      <c r="CO122" s="1011"/>
      <c r="CP122" s="1019" t="s">
        <v>418</v>
      </c>
      <c r="CQ122" s="1020"/>
      <c r="CR122" s="1020"/>
      <c r="CS122" s="1020"/>
      <c r="CT122" s="1020"/>
      <c r="CU122" s="1020"/>
      <c r="CV122" s="1020"/>
      <c r="CW122" s="1020"/>
      <c r="CX122" s="1020"/>
      <c r="CY122" s="1020"/>
      <c r="CZ122" s="1020"/>
      <c r="DA122" s="1020"/>
      <c r="DB122" s="1020"/>
      <c r="DC122" s="1020"/>
      <c r="DD122" s="1020"/>
      <c r="DE122" s="1020"/>
      <c r="DF122" s="1021"/>
      <c r="DG122" s="925">
        <v>50705</v>
      </c>
      <c r="DH122" s="926"/>
      <c r="DI122" s="926"/>
      <c r="DJ122" s="926"/>
      <c r="DK122" s="926"/>
      <c r="DL122" s="926">
        <v>48528</v>
      </c>
      <c r="DM122" s="926"/>
      <c r="DN122" s="926"/>
      <c r="DO122" s="926"/>
      <c r="DP122" s="926"/>
      <c r="DQ122" s="926">
        <v>47145</v>
      </c>
      <c r="DR122" s="926"/>
      <c r="DS122" s="926"/>
      <c r="DT122" s="926"/>
      <c r="DU122" s="926"/>
      <c r="DV122" s="927">
        <v>0.3</v>
      </c>
      <c r="DW122" s="927"/>
      <c r="DX122" s="927"/>
      <c r="DY122" s="927"/>
      <c r="DZ122" s="928"/>
    </row>
    <row r="123" spans="1:130" s="230" customFormat="1" ht="26.25" customHeight="1" x14ac:dyDescent="0.15">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420</v>
      </c>
      <c r="AB123" s="959"/>
      <c r="AC123" s="959"/>
      <c r="AD123" s="959"/>
      <c r="AE123" s="960"/>
      <c r="AF123" s="961" t="s">
        <v>420</v>
      </c>
      <c r="AG123" s="959"/>
      <c r="AH123" s="959"/>
      <c r="AI123" s="959"/>
      <c r="AJ123" s="960"/>
      <c r="AK123" s="961" t="s">
        <v>139</v>
      </c>
      <c r="AL123" s="959"/>
      <c r="AM123" s="959"/>
      <c r="AN123" s="959"/>
      <c r="AO123" s="960"/>
      <c r="AP123" s="962" t="s">
        <v>139</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483</v>
      </c>
      <c r="BP123" s="1005"/>
      <c r="BQ123" s="1063">
        <v>38065172</v>
      </c>
      <c r="BR123" s="1064"/>
      <c r="BS123" s="1064"/>
      <c r="BT123" s="1064"/>
      <c r="BU123" s="1064"/>
      <c r="BV123" s="1064">
        <v>37968350</v>
      </c>
      <c r="BW123" s="1064"/>
      <c r="BX123" s="1064"/>
      <c r="BY123" s="1064"/>
      <c r="BZ123" s="1064"/>
      <c r="CA123" s="1064">
        <v>37434538</v>
      </c>
      <c r="CB123" s="1064"/>
      <c r="CC123" s="1064"/>
      <c r="CD123" s="1064"/>
      <c r="CE123" s="1064"/>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v>17817</v>
      </c>
      <c r="DH123" s="959"/>
      <c r="DI123" s="959"/>
      <c r="DJ123" s="959"/>
      <c r="DK123" s="960"/>
      <c r="DL123" s="961">
        <v>11516</v>
      </c>
      <c r="DM123" s="959"/>
      <c r="DN123" s="959"/>
      <c r="DO123" s="959"/>
      <c r="DP123" s="960"/>
      <c r="DQ123" s="961">
        <v>6038</v>
      </c>
      <c r="DR123" s="959"/>
      <c r="DS123" s="959"/>
      <c r="DT123" s="959"/>
      <c r="DU123" s="960"/>
      <c r="DV123" s="962">
        <v>0</v>
      </c>
      <c r="DW123" s="963"/>
      <c r="DX123" s="963"/>
      <c r="DY123" s="963"/>
      <c r="DZ123" s="964"/>
    </row>
    <row r="124" spans="1:130" s="230" customFormat="1" ht="26.25" customHeight="1" thickBot="1" x14ac:dyDescent="0.2">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139</v>
      </c>
      <c r="AB124" s="959"/>
      <c r="AC124" s="959"/>
      <c r="AD124" s="959"/>
      <c r="AE124" s="960"/>
      <c r="AF124" s="961" t="s">
        <v>420</v>
      </c>
      <c r="AG124" s="959"/>
      <c r="AH124" s="959"/>
      <c r="AI124" s="959"/>
      <c r="AJ124" s="960"/>
      <c r="AK124" s="961" t="s">
        <v>462</v>
      </c>
      <c r="AL124" s="959"/>
      <c r="AM124" s="959"/>
      <c r="AN124" s="959"/>
      <c r="AO124" s="960"/>
      <c r="AP124" s="962" t="s">
        <v>420</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420</v>
      </c>
      <c r="BR124" s="1027"/>
      <c r="BS124" s="1027"/>
      <c r="BT124" s="1027"/>
      <c r="BU124" s="1027"/>
      <c r="BV124" s="1027" t="s">
        <v>139</v>
      </c>
      <c r="BW124" s="1027"/>
      <c r="BX124" s="1027"/>
      <c r="BY124" s="1027"/>
      <c r="BZ124" s="1027"/>
      <c r="CA124" s="1027" t="s">
        <v>139</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v>837</v>
      </c>
      <c r="DH124" s="986"/>
      <c r="DI124" s="986"/>
      <c r="DJ124" s="986"/>
      <c r="DK124" s="987"/>
      <c r="DL124" s="985">
        <v>393</v>
      </c>
      <c r="DM124" s="986"/>
      <c r="DN124" s="986"/>
      <c r="DO124" s="986"/>
      <c r="DP124" s="987"/>
      <c r="DQ124" s="985">
        <v>196</v>
      </c>
      <c r="DR124" s="986"/>
      <c r="DS124" s="986"/>
      <c r="DT124" s="986"/>
      <c r="DU124" s="987"/>
      <c r="DV124" s="988">
        <v>0</v>
      </c>
      <c r="DW124" s="989"/>
      <c r="DX124" s="989"/>
      <c r="DY124" s="989"/>
      <c r="DZ124" s="990"/>
    </row>
    <row r="125" spans="1:130" s="230" customFormat="1" ht="26.25" customHeight="1" x14ac:dyDescent="0.15">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139</v>
      </c>
      <c r="AB125" s="959"/>
      <c r="AC125" s="959"/>
      <c r="AD125" s="959"/>
      <c r="AE125" s="960"/>
      <c r="AF125" s="961" t="s">
        <v>139</v>
      </c>
      <c r="AG125" s="959"/>
      <c r="AH125" s="959"/>
      <c r="AI125" s="959"/>
      <c r="AJ125" s="960"/>
      <c r="AK125" s="961" t="s">
        <v>420</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420</v>
      </c>
      <c r="DH125" s="931"/>
      <c r="DI125" s="931"/>
      <c r="DJ125" s="931"/>
      <c r="DK125" s="931"/>
      <c r="DL125" s="931" t="s">
        <v>139</v>
      </c>
      <c r="DM125" s="931"/>
      <c r="DN125" s="931"/>
      <c r="DO125" s="931"/>
      <c r="DP125" s="931"/>
      <c r="DQ125" s="931" t="s">
        <v>420</v>
      </c>
      <c r="DR125" s="931"/>
      <c r="DS125" s="931"/>
      <c r="DT125" s="931"/>
      <c r="DU125" s="931"/>
      <c r="DV125" s="932" t="s">
        <v>420</v>
      </c>
      <c r="DW125" s="932"/>
      <c r="DX125" s="932"/>
      <c r="DY125" s="932"/>
      <c r="DZ125" s="933"/>
    </row>
    <row r="126" spans="1:130" s="230" customFormat="1" ht="26.25" customHeight="1" thickBot="1" x14ac:dyDescent="0.2">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961</v>
      </c>
      <c r="AB126" s="959"/>
      <c r="AC126" s="959"/>
      <c r="AD126" s="959"/>
      <c r="AE126" s="960"/>
      <c r="AF126" s="961" t="s">
        <v>139</v>
      </c>
      <c r="AG126" s="959"/>
      <c r="AH126" s="959"/>
      <c r="AI126" s="959"/>
      <c r="AJ126" s="960"/>
      <c r="AK126" s="961" t="s">
        <v>420</v>
      </c>
      <c r="AL126" s="959"/>
      <c r="AM126" s="959"/>
      <c r="AN126" s="959"/>
      <c r="AO126" s="960"/>
      <c r="AP126" s="962" t="s">
        <v>420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139</v>
      </c>
      <c r="DH126" s="926"/>
      <c r="DI126" s="926"/>
      <c r="DJ126" s="926"/>
      <c r="DK126" s="926"/>
      <c r="DL126" s="926" t="s">
        <v>139</v>
      </c>
      <c r="DM126" s="926"/>
      <c r="DN126" s="926"/>
      <c r="DO126" s="926"/>
      <c r="DP126" s="926"/>
      <c r="DQ126" s="926" t="s">
        <v>462</v>
      </c>
      <c r="DR126" s="926"/>
      <c r="DS126" s="926"/>
      <c r="DT126" s="926"/>
      <c r="DU126" s="926"/>
      <c r="DV126" s="927" t="s">
        <v>139</v>
      </c>
      <c r="DW126" s="927"/>
      <c r="DX126" s="927"/>
      <c r="DY126" s="927"/>
      <c r="DZ126" s="928"/>
    </row>
    <row r="127" spans="1:130" s="230" customFormat="1" ht="26.25" customHeight="1" x14ac:dyDescent="0.15">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21</v>
      </c>
      <c r="AB127" s="959"/>
      <c r="AC127" s="959"/>
      <c r="AD127" s="959"/>
      <c r="AE127" s="960"/>
      <c r="AF127" s="961">
        <v>14</v>
      </c>
      <c r="AG127" s="959"/>
      <c r="AH127" s="959"/>
      <c r="AI127" s="959"/>
      <c r="AJ127" s="960"/>
      <c r="AK127" s="961">
        <v>10</v>
      </c>
      <c r="AL127" s="959"/>
      <c r="AM127" s="959"/>
      <c r="AN127" s="959"/>
      <c r="AO127" s="960"/>
      <c r="AP127" s="962">
        <v>0</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420</v>
      </c>
      <c r="DH127" s="926"/>
      <c r="DI127" s="926"/>
      <c r="DJ127" s="926"/>
      <c r="DK127" s="926"/>
      <c r="DL127" s="926" t="s">
        <v>420</v>
      </c>
      <c r="DM127" s="926"/>
      <c r="DN127" s="926"/>
      <c r="DO127" s="926"/>
      <c r="DP127" s="926"/>
      <c r="DQ127" s="926" t="s">
        <v>139</v>
      </c>
      <c r="DR127" s="926"/>
      <c r="DS127" s="926"/>
      <c r="DT127" s="926"/>
      <c r="DU127" s="926"/>
      <c r="DV127" s="927" t="s">
        <v>139</v>
      </c>
      <c r="DW127" s="927"/>
      <c r="DX127" s="927"/>
      <c r="DY127" s="927"/>
      <c r="DZ127" s="928"/>
    </row>
    <row r="128" spans="1:130" s="230" customFormat="1" ht="26.25" customHeight="1" thickBot="1" x14ac:dyDescent="0.2">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28470</v>
      </c>
      <c r="AB128" s="1046"/>
      <c r="AC128" s="1046"/>
      <c r="AD128" s="1046"/>
      <c r="AE128" s="1047"/>
      <c r="AF128" s="1048">
        <v>28452</v>
      </c>
      <c r="AG128" s="1046"/>
      <c r="AH128" s="1046"/>
      <c r="AI128" s="1046"/>
      <c r="AJ128" s="1047"/>
      <c r="AK128" s="1048">
        <v>18690</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420</v>
      </c>
      <c r="BG128" s="1053"/>
      <c r="BH128" s="1053"/>
      <c r="BI128" s="1053"/>
      <c r="BJ128" s="1053"/>
      <c r="BK128" s="1053"/>
      <c r="BL128" s="1054"/>
      <c r="BM128" s="1052">
        <v>12.61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139</v>
      </c>
      <c r="DM128" s="1038"/>
      <c r="DN128" s="1038"/>
      <c r="DO128" s="1038"/>
      <c r="DP128" s="1038"/>
      <c r="DQ128" s="1038" t="s">
        <v>420</v>
      </c>
      <c r="DR128" s="1038"/>
      <c r="DS128" s="1038"/>
      <c r="DT128" s="1038"/>
      <c r="DU128" s="1038"/>
      <c r="DV128" s="1039" t="s">
        <v>420</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17079482</v>
      </c>
      <c r="AB129" s="959"/>
      <c r="AC129" s="959"/>
      <c r="AD129" s="959"/>
      <c r="AE129" s="960"/>
      <c r="AF129" s="961">
        <v>18021462</v>
      </c>
      <c r="AG129" s="959"/>
      <c r="AH129" s="959"/>
      <c r="AI129" s="959"/>
      <c r="AJ129" s="960"/>
      <c r="AK129" s="961">
        <v>17648016</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420</v>
      </c>
      <c r="BG129" s="1067"/>
      <c r="BH129" s="1067"/>
      <c r="BI129" s="1067"/>
      <c r="BJ129" s="1067"/>
      <c r="BK129" s="1067"/>
      <c r="BL129" s="1068"/>
      <c r="BM129" s="1066">
        <v>17.61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3078670</v>
      </c>
      <c r="AB130" s="959"/>
      <c r="AC130" s="959"/>
      <c r="AD130" s="959"/>
      <c r="AE130" s="960"/>
      <c r="AF130" s="961">
        <v>2969797</v>
      </c>
      <c r="AG130" s="959"/>
      <c r="AH130" s="959"/>
      <c r="AI130" s="959"/>
      <c r="AJ130" s="960"/>
      <c r="AK130" s="961">
        <v>2866830</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5.3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14000812</v>
      </c>
      <c r="AB131" s="986"/>
      <c r="AC131" s="986"/>
      <c r="AD131" s="986"/>
      <c r="AE131" s="987"/>
      <c r="AF131" s="985">
        <v>15051665</v>
      </c>
      <c r="AG131" s="986"/>
      <c r="AH131" s="986"/>
      <c r="AI131" s="986"/>
      <c r="AJ131" s="987"/>
      <c r="AK131" s="985">
        <v>14781186</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t="s">
        <v>139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5.7649513470000002</v>
      </c>
      <c r="AB132" s="1097"/>
      <c r="AC132" s="1097"/>
      <c r="AD132" s="1097"/>
      <c r="AE132" s="1098"/>
      <c r="AF132" s="1099">
        <v>5.0933833569999996</v>
      </c>
      <c r="AG132" s="1097"/>
      <c r="AH132" s="1097"/>
      <c r="AI132" s="1097"/>
      <c r="AJ132" s="1098"/>
      <c r="AK132" s="1099">
        <v>5.3277795159999997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6.8</v>
      </c>
      <c r="AB133" s="1080"/>
      <c r="AC133" s="1080"/>
      <c r="AD133" s="1080"/>
      <c r="AE133" s="1081"/>
      <c r="AF133" s="1079">
        <v>6.1</v>
      </c>
      <c r="AG133" s="1080"/>
      <c r="AH133" s="1080"/>
      <c r="AI133" s="1080"/>
      <c r="AJ133" s="1081"/>
      <c r="AK133" s="1079">
        <v>5.3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wemNHyWAA48VLucvuTIwBIkU94V6xxiFIVH+01j4/Tj//no2M8mg0RduOQdgvQ92zEXqyz1Tn5ANAKwya40Vg==" saltValue="dnorcfa6e+HrLMLRwYxd8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40dCMxQOrbbUykAkfxJjYwvnLeP6v8Bcyn3vwe3P57CZCBxeDlN/ySqclD9adlB2qpBVNC/sCFoxy7O8Fwf8kA==" saltValue="7U++yISLSBB/g/RT8345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cRIuS1i+Ut00iT/DTyPB5fBRwr4XxmeALwZXaVfxwFEJOZchdzaclJ+s9+V2ijqGpIgo+dkhMBzGpnJ+JjO6A==" saltValue="rQaV1kkssnlFMt3Ioqgz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4564635</v>
      </c>
      <c r="AP9" s="281">
        <v>59592</v>
      </c>
      <c r="AQ9" s="282">
        <v>65316</v>
      </c>
      <c r="AR9" s="283">
        <v>-8.8000000000000007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778459</v>
      </c>
      <c r="AP10" s="284">
        <v>10163</v>
      </c>
      <c r="AQ10" s="285">
        <v>6075</v>
      </c>
      <c r="AR10" s="286">
        <v>67.3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67891</v>
      </c>
      <c r="AP11" s="284">
        <v>886</v>
      </c>
      <c r="AQ11" s="285">
        <v>1232</v>
      </c>
      <c r="AR11" s="286">
        <v>-28.1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18</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133045</v>
      </c>
      <c r="AP13" s="284">
        <v>1737</v>
      </c>
      <c r="AQ13" s="285">
        <v>2791</v>
      </c>
      <c r="AR13" s="286">
        <v>-37.799999999999997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35023</v>
      </c>
      <c r="AP14" s="284">
        <v>457</v>
      </c>
      <c r="AQ14" s="285">
        <v>1364</v>
      </c>
      <c r="AR14" s="286">
        <v>-66.5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-262581</v>
      </c>
      <c r="AP15" s="284">
        <v>-3428</v>
      </c>
      <c r="AQ15" s="285">
        <v>-4006</v>
      </c>
      <c r="AR15" s="286">
        <v>-14.4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5316472</v>
      </c>
      <c r="AP16" s="284">
        <v>69407</v>
      </c>
      <c r="AQ16" s="285">
        <v>72790</v>
      </c>
      <c r="AR16" s="286">
        <v>-4.5999999999999996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5.54</v>
      </c>
      <c r="AP21" s="298">
        <v>6.54</v>
      </c>
      <c r="AQ21" s="299">
        <v>-1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97.3</v>
      </c>
      <c r="AP22" s="303">
        <v>98.3</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2663300</v>
      </c>
      <c r="AP32" s="312">
        <v>34770</v>
      </c>
      <c r="AQ32" s="313">
        <v>35011</v>
      </c>
      <c r="AR32" s="314">
        <v>-0.7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4</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887428</v>
      </c>
      <c r="AP35" s="312">
        <v>11586</v>
      </c>
      <c r="AQ35" s="313">
        <v>8351</v>
      </c>
      <c r="AR35" s="314">
        <v>38.700000000000003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122137</v>
      </c>
      <c r="AP36" s="312">
        <v>1595</v>
      </c>
      <c r="AQ36" s="313">
        <v>1645</v>
      </c>
      <c r="AR36" s="314">
        <v>-3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10</v>
      </c>
      <c r="AP37" s="312">
        <v>0</v>
      </c>
      <c r="AQ37" s="313">
        <v>1050</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v>154</v>
      </c>
      <c r="AP38" s="315">
        <v>2</v>
      </c>
      <c r="AQ38" s="316">
        <v>1</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-18690</v>
      </c>
      <c r="AP39" s="312">
        <v>-244</v>
      </c>
      <c r="AQ39" s="313">
        <v>-5851</v>
      </c>
      <c r="AR39" s="314">
        <v>-95.8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-2866830</v>
      </c>
      <c r="AP40" s="312">
        <v>-37427</v>
      </c>
      <c r="AQ40" s="313">
        <v>-27858</v>
      </c>
      <c r="AR40" s="314">
        <v>34.299999999999997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787509</v>
      </c>
      <c r="AP41" s="312">
        <v>10281</v>
      </c>
      <c r="AQ41" s="313">
        <v>12351</v>
      </c>
      <c r="AR41" s="314">
        <v>-16.8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2385381</v>
      </c>
      <c r="AN51" s="334">
        <v>31481</v>
      </c>
      <c r="AO51" s="335">
        <v>-29.6</v>
      </c>
      <c r="AP51" s="336">
        <v>41934</v>
      </c>
      <c r="AQ51" s="337">
        <v>-12.3</v>
      </c>
      <c r="AR51" s="338">
        <v>-17.3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1334997</v>
      </c>
      <c r="AN52" s="342">
        <v>17619</v>
      </c>
      <c r="AO52" s="343">
        <v>106.2</v>
      </c>
      <c r="AP52" s="344">
        <v>23352</v>
      </c>
      <c r="AQ52" s="345">
        <v>-9.6999999999999993</v>
      </c>
      <c r="AR52" s="346">
        <v>115.9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1707692</v>
      </c>
      <c r="AN53" s="334">
        <v>22516</v>
      </c>
      <c r="AO53" s="335">
        <v>-28.5</v>
      </c>
      <c r="AP53" s="336">
        <v>45588</v>
      </c>
      <c r="AQ53" s="337">
        <v>8.6999999999999993</v>
      </c>
      <c r="AR53" s="338">
        <v>-37.200000000000003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974746</v>
      </c>
      <c r="AN54" s="342">
        <v>12852</v>
      </c>
      <c r="AO54" s="343">
        <v>-27.1</v>
      </c>
      <c r="AP54" s="344">
        <v>24150</v>
      </c>
      <c r="AQ54" s="345">
        <v>3.4</v>
      </c>
      <c r="AR54" s="346">
        <v>-30.5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2354497</v>
      </c>
      <c r="AN55" s="334">
        <v>30965</v>
      </c>
      <c r="AO55" s="335">
        <v>37.5</v>
      </c>
      <c r="AP55" s="336">
        <v>45483</v>
      </c>
      <c r="AQ55" s="337">
        <v>-0.2</v>
      </c>
      <c r="AR55" s="338">
        <v>37.700000000000003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1560484</v>
      </c>
      <c r="AN56" s="342">
        <v>20522</v>
      </c>
      <c r="AO56" s="343">
        <v>59.7</v>
      </c>
      <c r="AP56" s="344">
        <v>24241</v>
      </c>
      <c r="AQ56" s="345">
        <v>0.4</v>
      </c>
      <c r="AR56" s="346">
        <v>59.3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3540607</v>
      </c>
      <c r="AN57" s="334">
        <v>46378</v>
      </c>
      <c r="AO57" s="335">
        <v>49.8</v>
      </c>
      <c r="AP57" s="336">
        <v>45945</v>
      </c>
      <c r="AQ57" s="337">
        <v>1</v>
      </c>
      <c r="AR57" s="338">
        <v>48.8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1243398</v>
      </c>
      <c r="AN58" s="342">
        <v>16287</v>
      </c>
      <c r="AO58" s="343">
        <v>-20.6</v>
      </c>
      <c r="AP58" s="344">
        <v>25180</v>
      </c>
      <c r="AQ58" s="345">
        <v>3.9</v>
      </c>
      <c r="AR58" s="346">
        <v>-24.5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2476950</v>
      </c>
      <c r="AN59" s="334">
        <v>32337</v>
      </c>
      <c r="AO59" s="335">
        <v>-30.3</v>
      </c>
      <c r="AP59" s="336">
        <v>44475</v>
      </c>
      <c r="AQ59" s="337">
        <v>-3.2</v>
      </c>
      <c r="AR59" s="338">
        <v>-27.1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1653403</v>
      </c>
      <c r="AN60" s="342">
        <v>21585</v>
      </c>
      <c r="AO60" s="343">
        <v>32.5</v>
      </c>
      <c r="AP60" s="344">
        <v>24780</v>
      </c>
      <c r="AQ60" s="345">
        <v>-1.6</v>
      </c>
      <c r="AR60" s="346">
        <v>34.1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2493025</v>
      </c>
      <c r="AN61" s="349">
        <v>32735</v>
      </c>
      <c r="AO61" s="350">
        <v>-0.2</v>
      </c>
      <c r="AP61" s="351">
        <v>44685</v>
      </c>
      <c r="AQ61" s="352">
        <v>-1.2</v>
      </c>
      <c r="AR61" s="338">
        <v>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1353406</v>
      </c>
      <c r="AN62" s="342">
        <v>17773</v>
      </c>
      <c r="AO62" s="343">
        <v>30.1</v>
      </c>
      <c r="AP62" s="344">
        <v>24341</v>
      </c>
      <c r="AQ62" s="345">
        <v>-0.7</v>
      </c>
      <c r="AR62" s="346">
        <v>30.8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dCnbPDoR2WLiVhF5IBbnHUK+AUBhR8oN5eOsxEy3Maeexb9MVeI6jT4ULV+RqxDIDXAL1ynuSlAJCHFEI5EuQ==" saltValue="DYWFtH3URl1mxnXeFVHH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leDh+tjaqmNMvuiQMYhcEJwsgR9KX3ZkwPaoazV+wTbNvbJ+Ab99CLsOjN/mAtBVvf6/9PI34X/hI6kqCaUgJg==" saltValue="NeNia7RKcbMFLyPVT7g0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bAYEgSXuJEpOUTuA5BJNSukB77uJK8a172Y2ETrkhQZrtqGhHbuPm6J2R+kMMVGg8d4vCMgR1hWISPYmGZHQgQ==" saltValue="NHdOTLB2FA7u5VoAXy+p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25.73</v>
      </c>
      <c r="G47" s="12">
        <v>27.93</v>
      </c>
      <c r="H47" s="12">
        <v>21.15</v>
      </c>
      <c r="I47" s="12">
        <v>24.86</v>
      </c>
      <c r="J47" s="13">
        <v>29.53</v>
      </c>
    </row>
    <row r="48" spans="2:10" ht="57.75" customHeight="1" x14ac:dyDescent="0.15">
      <c r="B48" s="14"/>
      <c r="C48" s="1141" t="s">
        <v>4</v>
      </c>
      <c r="D48" s="1141"/>
      <c r="E48" s="1142"/>
      <c r="F48" s="15">
        <v>7.8</v>
      </c>
      <c r="G48" s="16">
        <v>4.22</v>
      </c>
      <c r="H48" s="16">
        <v>8.4700000000000006</v>
      </c>
      <c r="I48" s="16">
        <v>9.7200000000000006</v>
      </c>
      <c r="J48" s="17">
        <v>10.09</v>
      </c>
    </row>
    <row r="49" spans="2:10" ht="57.75" customHeight="1" thickBot="1" x14ac:dyDescent="0.2">
      <c r="B49" s="18"/>
      <c r="C49" s="1143" t="s">
        <v>5</v>
      </c>
      <c r="D49" s="1143"/>
      <c r="E49" s="1144"/>
      <c r="F49" s="19">
        <v>2.15</v>
      </c>
      <c r="G49" s="20" t="s">
        <v>568</v>
      </c>
      <c r="H49" s="20" t="s">
        <v>569</v>
      </c>
      <c r="I49" s="20">
        <v>6.51</v>
      </c>
      <c r="J49" s="21">
        <v>4.3</v>
      </c>
    </row>
    <row r="50" spans="2:10" x14ac:dyDescent="0.15"/>
  </sheetData>
  <sheetProtection algorithmName="SHA-512" hashValue="3mRehACO6+u6lBEfbXSnXpXovLVZFIsX5fdKPOGi8AUf15znB15p9TQywKAYj24mpqgUS9YKuDb2GK8e2SaiBw==" saltValue="9IbgvXCcEZGxo8REjr2K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2024-03-05T01:08:20Z</cp:lastPrinted>
  <dcterms:created xsi:type="dcterms:W3CDTF">2024-02-05T01:18:05Z</dcterms:created>
  <dcterms:modified xsi:type="dcterms:W3CDTF">2024-03-17T23:36:51Z</dcterms:modified>
  <cp:category/>
</cp:coreProperties>
</file>